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Favorites\Templates\"/>
    </mc:Choice>
  </mc:AlternateContent>
  <xr:revisionPtr revIDLastSave="0" documentId="8_{9416E528-0EED-4211-843E-44C3DD43B239}" xr6:coauthVersionLast="47" xr6:coauthVersionMax="47" xr10:uidLastSave="{00000000-0000-0000-0000-000000000000}"/>
  <bookViews>
    <workbookView xWindow="-28920" yWindow="2685" windowWidth="29040" windowHeight="15720" activeTab="1" xr2:uid="{F355B744-CC7F-4352-8CBF-0F6F386DF258}"/>
  </bookViews>
  <sheets>
    <sheet name="Instructions" sheetId="3" r:id="rId1"/>
    <sheet name="Foreign pension basis tracker" sheetId="1" r:id="rId2"/>
    <sheet name="References" sheetId="2" r:id="rId3"/>
  </sheets>
  <definedNames>
    <definedName name="_xlnm.Print_Area" localSheetId="2">References!$A$1:$L$51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 l="1"/>
  <c r="M16" i="1" s="1"/>
  <c r="J10" i="1"/>
  <c r="N10" i="1"/>
  <c r="J74" i="1"/>
  <c r="N74" i="1"/>
  <c r="J60" i="1"/>
  <c r="N60" i="1"/>
  <c r="J61" i="1"/>
  <c r="M61" i="1" s="1"/>
  <c r="N61" i="1"/>
  <c r="J62" i="1"/>
  <c r="M62" i="1" s="1"/>
  <c r="N62" i="1"/>
  <c r="J63" i="1"/>
  <c r="M63" i="1" s="1"/>
  <c r="N63" i="1"/>
  <c r="J64" i="1"/>
  <c r="M64" i="1" s="1"/>
  <c r="N64" i="1"/>
  <c r="J65" i="1"/>
  <c r="N65" i="1"/>
  <c r="J66" i="1"/>
  <c r="M66" i="1" s="1"/>
  <c r="N66" i="1"/>
  <c r="J67" i="1"/>
  <c r="N67" i="1"/>
  <c r="J68" i="1"/>
  <c r="M68" i="1" s="1"/>
  <c r="N68" i="1"/>
  <c r="J69" i="1"/>
  <c r="M69" i="1" s="1"/>
  <c r="N69" i="1"/>
  <c r="J70" i="1"/>
  <c r="M70" i="1" s="1"/>
  <c r="N70" i="1"/>
  <c r="J71" i="1"/>
  <c r="M71" i="1" s="1"/>
  <c r="N71" i="1"/>
  <c r="J72" i="1"/>
  <c r="M72" i="1" s="1"/>
  <c r="N72" i="1"/>
  <c r="J73" i="1"/>
  <c r="N73" i="1"/>
  <c r="I16" i="3"/>
  <c r="M74" i="1" l="1"/>
  <c r="M73" i="1"/>
  <c r="M65" i="1"/>
  <c r="M67" i="1"/>
  <c r="M60" i="1"/>
  <c r="N27" i="1" l="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11" i="1"/>
  <c r="N12" i="1"/>
  <c r="N13" i="1"/>
  <c r="N14" i="1"/>
  <c r="N15" i="1"/>
  <c r="N16" i="1"/>
  <c r="N17" i="1"/>
  <c r="N18" i="1"/>
  <c r="N19" i="1"/>
  <c r="N20" i="1"/>
  <c r="N21" i="1"/>
  <c r="J11" i="1"/>
  <c r="J12" i="1"/>
  <c r="J13" i="1"/>
  <c r="J14" i="1"/>
  <c r="J15"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M10"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K10" i="1" l="1"/>
  <c r="M55" i="1"/>
  <c r="M57" i="1"/>
  <c r="M59" i="1"/>
  <c r="M51" i="1"/>
  <c r="M53"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M49" i="1" l="1"/>
  <c r="M58" i="1"/>
  <c r="M56" i="1"/>
  <c r="M54" i="1"/>
  <c r="M52" i="1"/>
  <c r="M50" i="1"/>
  <c r="K11" i="1"/>
  <c r="K12" i="1" s="1"/>
  <c r="K13" i="1" s="1"/>
  <c r="K14" i="1" s="1"/>
  <c r="K15" i="1" s="1"/>
  <c r="O10" i="1"/>
  <c r="M11" i="1"/>
  <c r="M12" i="1"/>
  <c r="M13" i="1"/>
  <c r="M14" i="1"/>
  <c r="M15"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K16" i="1" l="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O11" i="1"/>
  <c r="O12" i="1" l="1"/>
  <c r="O13" i="1" s="1"/>
  <c r="O14" i="1" s="1"/>
  <c r="O15" i="1" s="1"/>
  <c r="O16" i="1" s="1"/>
  <c r="O17" i="1" s="1"/>
  <c r="O18" i="1" s="1"/>
  <c r="O19" i="1" s="1"/>
  <c r="O20" i="1" s="1"/>
  <c r="O21" i="1" s="1"/>
  <c r="N22" i="1" s="1"/>
  <c r="O22" i="1" l="1"/>
  <c r="N23" i="1" s="1"/>
  <c r="O23" i="1" l="1"/>
  <c r="N24" i="1" s="1"/>
  <c r="O24" i="1" l="1"/>
  <c r="N25" i="1" s="1"/>
  <c r="O25" i="1" s="1"/>
  <c r="N26" i="1" s="1"/>
  <c r="O26" i="1" l="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alcChain>
</file>

<file path=xl/sharedStrings.xml><?xml version="1.0" encoding="utf-8"?>
<sst xmlns="http://schemas.openxmlformats.org/spreadsheetml/2006/main" count="45" uniqueCount="43">
  <si>
    <t>Year</t>
  </si>
  <si>
    <t>Employer contribution</t>
  </si>
  <si>
    <t>Catch up contributions</t>
  </si>
  <si>
    <t>Accumulated basis (USD)</t>
  </si>
  <si>
    <t>i.e. 1 CHF = 
$__ USD)</t>
  </si>
  <si>
    <t>i.e. Pillar 2 buybacks</t>
  </si>
  <si>
    <t>Distribution</t>
  </si>
  <si>
    <t>Basis change (local currency)</t>
  </si>
  <si>
    <t>Basis change (USD)</t>
  </si>
  <si>
    <t>Accumulated basis (local)</t>
  </si>
  <si>
    <t>Foreign currency gain (loss) on distribution</t>
  </si>
  <si>
    <t>Post-distr. taxable growth</t>
  </si>
  <si>
    <t>Pre-distribution taxable growth</t>
  </si>
  <si>
    <t>Employee contribution</t>
  </si>
  <si>
    <t>"Highly compensated" ($80,000 in 2021, adjusted annually) employees must report their annual pension growth as income</t>
  </si>
  <si>
    <t>Swiss Pension Basis Tracker</t>
  </si>
  <si>
    <t>References</t>
  </si>
  <si>
    <t>Reference</t>
  </si>
  <si>
    <t>Reference details</t>
  </si>
  <si>
    <t>Instructions</t>
  </si>
  <si>
    <t>Disclosure</t>
  </si>
  <si>
    <t>White Lighthouse is providing this tool free of charge and is not responsible for the output. The use of this template should be limited to your own personal use. Please consult with your tax, legal, and/or financial advisors. If you would like to explore if White Lighthouse would be a good fit for your financial planning needs, please schedule a free 30-45 minute consultation with us at our website:</t>
  </si>
  <si>
    <t>https://www.white-lighthouse.com/contact-us</t>
  </si>
  <si>
    <t>Information</t>
  </si>
  <si>
    <t>Name(s) of user(s):</t>
  </si>
  <si>
    <t>Date input:</t>
  </si>
  <si>
    <t>Today:</t>
  </si>
  <si>
    <t>White Lighthouse Comments</t>
  </si>
  <si>
    <t>What is the point?</t>
  </si>
  <si>
    <t>Why is this useful?</t>
  </si>
  <si>
    <t>Questions? Contact us.</t>
  </si>
  <si>
    <t>Schedule a virtual appointment at:</t>
  </si>
  <si>
    <t>or email us at:</t>
  </si>
  <si>
    <t>https://www.white-lighthouse.com/appointments</t>
  </si>
  <si>
    <t>info@white-lighthouse.com</t>
  </si>
  <si>
    <t>Please enter data into the shaded cells. Amounts should all be in Swiss Francs. For exchange rates, we generally recommend using the IRS' or Treasury's annual averages (see below).</t>
  </si>
  <si>
    <t>IRS average exchange rate:</t>
  </si>
  <si>
    <t>Treasury average exchange rate:</t>
  </si>
  <si>
    <t>https://www.irs.gov/individuals/international-taxpayers/yearly-average-currency-exchange-rates</t>
  </si>
  <si>
    <t>https://fiscal.treasury.gov/reports-statements/treasury-reporting-rates-exchange/</t>
  </si>
  <si>
    <t>Unfortunately, the US/Switzerland tax treaty does not allow for the US' recognition of Swiss pension accounts' tax favorable treatment. Therefore, employer contributions are taxable as wages (that are further not considered "earned" income for the foreign earned income exclusion) and employee contributions are not deductible. Because of this, it is important to track your basis in your pension accounts so that the distributions are not double-taxed by the US. Similarly, Switzerland does not recognize the tax favorability of a US Roth IRA.</t>
  </si>
  <si>
    <t>Earnings, employer contributions, employee contributions, losses, Pillar 2 buybacks, etc. can be a lot of information to keep track of. Especially when they're not in US dollars. This spreadsheet will point out what information you need to enter and use that input to track your accumulated basis to provide to your US tax preparer upon eventual distribution(s).</t>
  </si>
  <si>
    <t>Exchange rate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</si>
</sst>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b/>
      <sz val="36"/>
      <color theme="1"/>
      <name val="Calibri"/>
      <family val="2"/>
      <scheme val="minor"/>
    </font>
    <font>
      <sz val="36"/>
      <color rgb="FF5775A6"/>
      <name val="Calibri Light"/>
      <family val="2"/>
      <scheme val="major"/>
    </font>
    <font>
      <b/>
      <sz val="36"/>
      <color rgb="FF5775A6"/>
      <name val="Calibri Light"/>
      <family val="2"/>
      <scheme val="major"/>
    </font>
    <font>
      <sz val="12"/>
      <color theme="2" tint="-0.89999084444715716"/>
      <name val="Calibri"/>
      <family val="2"/>
      <scheme val="minor"/>
    </font>
    <font>
      <u/>
      <sz val="14"/>
      <color theme="10"/>
      <name val="Calibri"/>
      <family val="2"/>
      <scheme val="minor"/>
    </font>
    <font>
      <sz val="14"/>
      <color theme="1"/>
      <name val="Calibri"/>
      <family val="2"/>
      <scheme val="minor"/>
    </font>
    <font>
      <b/>
      <sz val="12"/>
      <name val="Calibri"/>
      <family val="2"/>
      <scheme val="minor"/>
    </font>
    <font>
      <sz val="11"/>
      <color rgb="FF1B355B"/>
      <name val="Calibri"/>
      <family val="2"/>
      <scheme val="minor"/>
    </font>
    <font>
      <i/>
      <sz val="10"/>
      <color rgb="FF1B355B"/>
      <name val="Calibri"/>
      <family val="2"/>
      <scheme val="minor"/>
    </font>
    <font>
      <b/>
      <sz val="11"/>
      <color rgb="FF1B355B"/>
      <name val="Calibri"/>
      <family val="2"/>
      <scheme val="minor"/>
    </font>
    <font>
      <i/>
      <sz val="11"/>
      <color rgb="FF1B355B"/>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4C6E7"/>
        <bgColor indexed="64"/>
      </patternFill>
    </fill>
    <fill>
      <patternFill patternType="solid">
        <fgColor rgb="FFFFF9E6"/>
        <bgColor indexed="64"/>
      </patternFill>
    </fill>
    <fill>
      <patternFill patternType="lightDown">
        <fgColor rgb="FFFFF2CC"/>
        <bgColor rgb="FFFFF9E6"/>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rgb="FF12335E"/>
      </left>
      <right style="thin">
        <color rgb="FF12335E"/>
      </right>
      <top style="thin">
        <color rgb="FF12335E"/>
      </top>
      <bottom style="thin">
        <color rgb="FF12335E"/>
      </bottom>
      <diagonal/>
    </border>
    <border>
      <left style="thin">
        <color rgb="FF12335E"/>
      </left>
      <right/>
      <top style="thin">
        <color rgb="FF12335E"/>
      </top>
      <bottom style="thin">
        <color rgb="FF12335E"/>
      </bottom>
      <diagonal/>
    </border>
    <border>
      <left/>
      <right/>
      <top style="thin">
        <color rgb="FF12335E"/>
      </top>
      <bottom style="thin">
        <color rgb="FF12335E"/>
      </bottom>
      <diagonal/>
    </border>
    <border>
      <left/>
      <right style="thin">
        <color rgb="FF12335E"/>
      </right>
      <top style="thin">
        <color rgb="FF12335E"/>
      </top>
      <bottom style="thin">
        <color rgb="FF12335E"/>
      </bottom>
      <diagonal/>
    </border>
    <border>
      <left style="thin">
        <color rgb="FF12335E"/>
      </left>
      <right/>
      <top style="thin">
        <color rgb="FF12335E"/>
      </top>
      <bottom/>
      <diagonal/>
    </border>
    <border>
      <left/>
      <right/>
      <top style="thin">
        <color rgb="FF12335E"/>
      </top>
      <bottom/>
      <diagonal/>
    </border>
    <border>
      <left/>
      <right style="thin">
        <color rgb="FF12335E"/>
      </right>
      <top style="thin">
        <color rgb="FF12335E"/>
      </top>
      <bottom/>
      <diagonal/>
    </border>
    <border>
      <left style="thin">
        <color rgb="FF12335E"/>
      </left>
      <right/>
      <top/>
      <bottom/>
      <diagonal/>
    </border>
    <border>
      <left/>
      <right/>
      <top style="thin">
        <color indexed="64"/>
      </top>
      <bottom style="thin">
        <color indexed="64"/>
      </bottom>
      <diagonal/>
    </border>
    <border>
      <left/>
      <right style="thin">
        <color rgb="FF12335E"/>
      </right>
      <top/>
      <bottom/>
      <diagonal/>
    </border>
    <border>
      <left style="thin">
        <color rgb="FF12335E"/>
      </left>
      <right/>
      <top/>
      <bottom style="thin">
        <color rgb="FF12335E"/>
      </bottom>
      <diagonal/>
    </border>
    <border>
      <left/>
      <right/>
      <top/>
      <bottom style="thin">
        <color rgb="FF12335E"/>
      </bottom>
      <diagonal/>
    </border>
    <border>
      <left/>
      <right style="thin">
        <color rgb="FF12335E"/>
      </right>
      <top/>
      <bottom style="thin">
        <color rgb="FF12335E"/>
      </bottom>
      <diagonal/>
    </border>
    <border>
      <left style="thin">
        <color indexed="64"/>
      </left>
      <right style="thin">
        <color indexed="64"/>
      </right>
      <top style="medium">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cellStyleXfs>
  <cellXfs count="119">
    <xf numFmtId="0" fontId="0" fillId="0" borderId="0" xfId="0"/>
    <xf numFmtId="0" fontId="0" fillId="0" borderId="0" xfId="0" applyNumberFormat="1"/>
    <xf numFmtId="0" fontId="1" fillId="0" borderId="0" xfId="0" applyNumberFormat="1" applyFont="1" applyAlignment="1">
      <alignment horizontal="center" wrapText="1"/>
    </xf>
    <xf numFmtId="43" fontId="0" fillId="0" borderId="0" xfId="1" applyFont="1"/>
    <xf numFmtId="164" fontId="0" fillId="0" borderId="0" xfId="1" applyNumberFormat="1" applyFont="1"/>
    <xf numFmtId="0" fontId="0" fillId="0" borderId="0" xfId="0" applyNumberFormat="1" applyAlignment="1">
      <alignment horizontal="center"/>
    </xf>
    <xf numFmtId="0" fontId="0" fillId="0" borderId="0" xfId="0" applyAlignment="1">
      <alignment horizontal="left"/>
    </xf>
    <xf numFmtId="165" fontId="0" fillId="0" borderId="0" xfId="2" applyNumberFormat="1" applyFont="1"/>
    <xf numFmtId="164" fontId="0" fillId="0" borderId="1" xfId="1" applyNumberFormat="1" applyFont="1" applyFill="1" applyBorder="1"/>
    <xf numFmtId="164" fontId="0" fillId="0" borderId="1" xfId="1" applyNumberFormat="1" applyFont="1" applyBorder="1"/>
    <xf numFmtId="164" fontId="0" fillId="0" borderId="3" xfId="1" applyNumberFormat="1" applyFont="1" applyFill="1" applyBorder="1"/>
    <xf numFmtId="165" fontId="0" fillId="0" borderId="3" xfId="2" applyNumberFormat="1" applyFont="1" applyBorder="1"/>
    <xf numFmtId="164" fontId="0" fillId="0" borderId="3" xfId="1" applyNumberFormat="1" applyFont="1" applyBorder="1" applyAlignment="1">
      <alignment horizontal="center"/>
    </xf>
    <xf numFmtId="0" fontId="0" fillId="0" borderId="1" xfId="0" applyNumberFormat="1" applyFill="1" applyBorder="1" applyAlignment="1">
      <alignment horizontal="center"/>
    </xf>
    <xf numFmtId="0" fontId="4" fillId="0" borderId="1" xfId="0" applyFont="1" applyBorder="1" applyAlignment="1">
      <alignment horizontal="left"/>
    </xf>
    <xf numFmtId="0" fontId="4" fillId="0" borderId="3" xfId="0" applyFont="1" applyBorder="1" applyAlignment="1">
      <alignment horizontal="left"/>
    </xf>
    <xf numFmtId="0" fontId="0" fillId="2" borderId="7" xfId="0" applyFill="1" applyBorder="1"/>
    <xf numFmtId="0" fontId="0" fillId="2" borderId="10" xfId="0" applyFill="1" applyBorder="1"/>
    <xf numFmtId="0" fontId="0" fillId="2" borderId="8" xfId="0" applyFill="1" applyBorder="1"/>
    <xf numFmtId="0" fontId="0" fillId="2" borderId="0" xfId="0" applyFill="1"/>
    <xf numFmtId="0" fontId="0" fillId="2" borderId="11" xfId="0" applyFill="1" applyBorder="1"/>
    <xf numFmtId="0" fontId="0" fillId="2" borderId="12" xfId="0" applyFill="1" applyBorder="1"/>
    <xf numFmtId="0" fontId="8" fillId="3" borderId="13" xfId="0" applyFont="1" applyFill="1" applyBorder="1" applyAlignment="1">
      <alignment horizontal="center"/>
    </xf>
    <xf numFmtId="0" fontId="0" fillId="2" borderId="6" xfId="0" applyFill="1" applyBorder="1"/>
    <xf numFmtId="0" fontId="0" fillId="2" borderId="2" xfId="0" applyFill="1" applyBorder="1"/>
    <xf numFmtId="0" fontId="0" fillId="2" borderId="9" xfId="0" applyFill="1" applyBorder="1"/>
    <xf numFmtId="0" fontId="0" fillId="2" borderId="16" xfId="0" applyFill="1" applyBorder="1" applyAlignment="1">
      <alignment vertical="top" wrapText="1"/>
    </xf>
    <xf numFmtId="0" fontId="0" fillId="2" borderId="11" xfId="0" applyFill="1" applyBorder="1" applyAlignment="1">
      <alignment vertical="center"/>
    </xf>
    <xf numFmtId="0" fontId="0" fillId="2" borderId="12" xfId="0" applyFill="1" applyBorder="1" applyAlignment="1">
      <alignment vertical="center"/>
    </xf>
    <xf numFmtId="0" fontId="0" fillId="2" borderId="0" xfId="0" applyFill="1" applyAlignment="1">
      <alignment vertical="center"/>
    </xf>
    <xf numFmtId="0" fontId="0" fillId="2" borderId="17" xfId="0" applyFill="1" applyBorder="1"/>
    <xf numFmtId="0" fontId="0" fillId="2" borderId="18" xfId="0" applyFill="1" applyBorder="1"/>
    <xf numFmtId="0" fontId="0" fillId="2" borderId="19" xfId="0" applyFill="1" applyBorder="1"/>
    <xf numFmtId="0" fontId="1" fillId="2" borderId="20" xfId="0" applyFont="1" applyFill="1" applyBorder="1" applyAlignment="1">
      <alignment horizontal="left" indent="1"/>
    </xf>
    <xf numFmtId="0" fontId="0" fillId="0" borderId="22" xfId="0" applyBorder="1"/>
    <xf numFmtId="0" fontId="0" fillId="2" borderId="20" xfId="0" applyFill="1" applyBorder="1"/>
    <xf numFmtId="0" fontId="0" fillId="2" borderId="22" xfId="0" applyFill="1" applyBorder="1"/>
    <xf numFmtId="0" fontId="1" fillId="2" borderId="0" xfId="0" applyFont="1" applyFill="1"/>
    <xf numFmtId="14" fontId="0" fillId="2" borderId="0" xfId="0" applyNumberFormat="1" applyFill="1" applyAlignment="1">
      <alignment horizontal="left"/>
    </xf>
    <xf numFmtId="0" fontId="0" fillId="2" borderId="23" xfId="0" applyFill="1" applyBorder="1"/>
    <xf numFmtId="0" fontId="0" fillId="2" borderId="24" xfId="0" applyFill="1" applyBorder="1"/>
    <xf numFmtId="0" fontId="0" fillId="2" borderId="25" xfId="0" applyFill="1" applyBorder="1"/>
    <xf numFmtId="0" fontId="0" fillId="2" borderId="0" xfId="0" applyFill="1" applyAlignment="1">
      <alignment vertical="top" wrapText="1"/>
    </xf>
    <xf numFmtId="0" fontId="1" fillId="2" borderId="14" xfId="0" applyFont="1" applyFill="1" applyBorder="1" applyAlignment="1">
      <alignment horizontal="left" vertical="top" indent="1"/>
    </xf>
    <xf numFmtId="0" fontId="0" fillId="2" borderId="15" xfId="0" applyFill="1" applyBorder="1" applyAlignment="1">
      <alignment vertical="top" wrapText="1"/>
    </xf>
    <xf numFmtId="0" fontId="0" fillId="2" borderId="0" xfId="0" applyFill="1" applyAlignment="1">
      <alignment horizontal="left" vertical="top" wrapText="1" indent="1"/>
    </xf>
    <xf numFmtId="0" fontId="0" fillId="2" borderId="11" xfId="0" applyFill="1" applyBorder="1" applyAlignment="1">
      <alignment vertical="top"/>
    </xf>
    <xf numFmtId="0" fontId="0" fillId="2" borderId="12" xfId="0" applyFill="1" applyBorder="1" applyAlignment="1">
      <alignment vertical="top"/>
    </xf>
    <xf numFmtId="0" fontId="0" fillId="2" borderId="0" xfId="0" applyFill="1" applyAlignment="1">
      <alignment vertical="top"/>
    </xf>
    <xf numFmtId="0" fontId="0" fillId="2" borderId="0" xfId="0" applyFill="1" applyBorder="1" applyAlignment="1">
      <alignment vertical="top" wrapText="1"/>
    </xf>
    <xf numFmtId="0" fontId="0" fillId="2" borderId="19" xfId="0" applyFill="1" applyBorder="1" applyAlignment="1">
      <alignment vertical="top" wrapText="1"/>
    </xf>
    <xf numFmtId="0" fontId="0" fillId="2" borderId="24" xfId="0" applyFill="1" applyBorder="1" applyAlignment="1">
      <alignment vertical="top" wrapText="1"/>
    </xf>
    <xf numFmtId="0" fontId="0" fillId="2" borderId="25" xfId="0" applyFill="1" applyBorder="1" applyAlignment="1">
      <alignment vertical="top" wrapText="1"/>
    </xf>
    <xf numFmtId="0" fontId="0" fillId="2" borderId="22" xfId="0" applyFill="1" applyBorder="1" applyAlignment="1">
      <alignment vertical="top" wrapText="1"/>
    </xf>
    <xf numFmtId="0" fontId="0" fillId="2" borderId="20" xfId="0" applyFill="1" applyBorder="1" applyAlignment="1">
      <alignment horizontal="left" vertical="top" indent="1"/>
    </xf>
    <xf numFmtId="0" fontId="3" fillId="2" borderId="0" xfId="3" applyFill="1" applyBorder="1" applyAlignment="1">
      <alignment vertical="top"/>
    </xf>
    <xf numFmtId="0" fontId="3" fillId="2" borderId="20" xfId="3" applyFill="1" applyBorder="1" applyAlignment="1">
      <alignment horizontal="left" vertical="top" indent="1"/>
    </xf>
    <xf numFmtId="0" fontId="3" fillId="2" borderId="23" xfId="3" applyFill="1" applyBorder="1" applyAlignment="1">
      <alignment horizontal="left" vertical="top" indent="1"/>
    </xf>
    <xf numFmtId="0" fontId="0" fillId="2" borderId="0" xfId="0" applyFill="1" applyBorder="1"/>
    <xf numFmtId="0" fontId="0" fillId="2" borderId="0" xfId="0" applyNumberFormat="1" applyFill="1" applyBorder="1" applyAlignment="1">
      <alignment horizontal="center"/>
    </xf>
    <xf numFmtId="164" fontId="0" fillId="2" borderId="0" xfId="1" applyNumberFormat="1" applyFont="1" applyFill="1" applyBorder="1"/>
    <xf numFmtId="164" fontId="5" fillId="2" borderId="0" xfId="1" applyNumberFormat="1" applyFont="1" applyFill="1" applyBorder="1" applyAlignment="1">
      <alignment vertical="center"/>
    </xf>
    <xf numFmtId="43" fontId="0" fillId="2" borderId="0" xfId="1" applyFont="1" applyFill="1" applyBorder="1"/>
    <xf numFmtId="165" fontId="0" fillId="2" borderId="0" xfId="2" applyNumberFormat="1" applyFont="1" applyFill="1" applyBorder="1"/>
    <xf numFmtId="0" fontId="0" fillId="2" borderId="0" xfId="0" applyFill="1" applyAlignment="1">
      <alignment horizontal="left"/>
    </xf>
    <xf numFmtId="0" fontId="1" fillId="2" borderId="0" xfId="0" applyFont="1" applyFill="1" applyAlignment="1">
      <alignment horizontal="center"/>
    </xf>
    <xf numFmtId="164" fontId="1" fillId="2" borderId="0" xfId="1" applyNumberFormat="1" applyFont="1" applyFill="1" applyAlignment="1">
      <alignment horizontal="center"/>
    </xf>
    <xf numFmtId="0" fontId="0" fillId="2" borderId="0" xfId="0" applyNumberFormat="1" applyFill="1"/>
    <xf numFmtId="0" fontId="1" fillId="2" borderId="2" xfId="0" applyNumberFormat="1" applyFont="1" applyFill="1" applyBorder="1" applyAlignment="1">
      <alignment horizontal="center" wrapText="1"/>
    </xf>
    <xf numFmtId="0" fontId="12" fillId="2" borderId="0" xfId="0" applyNumberFormat="1" applyFont="1" applyFill="1" applyAlignment="1">
      <alignment horizontal="center"/>
    </xf>
    <xf numFmtId="0" fontId="12" fillId="2" borderId="0" xfId="1" applyNumberFormat="1" applyFont="1" applyFill="1"/>
    <xf numFmtId="0" fontId="13" fillId="2" borderId="0" xfId="1" applyNumberFormat="1" applyFont="1" applyFill="1" applyAlignment="1">
      <alignment horizontal="center" wrapText="1"/>
    </xf>
    <xf numFmtId="165" fontId="12" fillId="2" borderId="0" xfId="2" applyNumberFormat="1" applyFont="1" applyFill="1"/>
    <xf numFmtId="0" fontId="14" fillId="2" borderId="2" xfId="0" applyNumberFormat="1" applyFont="1" applyFill="1" applyBorder="1" applyAlignment="1">
      <alignment horizontal="center" wrapText="1"/>
    </xf>
    <xf numFmtId="0" fontId="14" fillId="2" borderId="2" xfId="1" applyNumberFormat="1" applyFont="1" applyFill="1" applyBorder="1" applyAlignment="1">
      <alignment horizontal="center" wrapText="1"/>
    </xf>
    <xf numFmtId="165" fontId="14" fillId="2" borderId="2" xfId="2" applyNumberFormat="1" applyFont="1" applyFill="1" applyBorder="1" applyAlignment="1">
      <alignment horizontal="center" wrapText="1"/>
    </xf>
    <xf numFmtId="0" fontId="0" fillId="4" borderId="3" xfId="0" applyNumberFormat="1" applyFill="1" applyBorder="1" applyAlignment="1">
      <alignment horizontal="center"/>
    </xf>
    <xf numFmtId="164" fontId="0" fillId="4" borderId="3" xfId="1" applyNumberFormat="1" applyFont="1" applyFill="1" applyBorder="1"/>
    <xf numFmtId="164" fontId="0" fillId="4" borderId="1" xfId="1" applyNumberFormat="1" applyFont="1" applyFill="1" applyBorder="1"/>
    <xf numFmtId="44" fontId="0" fillId="4" borderId="3" xfId="2" applyFont="1" applyFill="1" applyBorder="1"/>
    <xf numFmtId="43" fontId="0" fillId="4" borderId="1" xfId="1" applyFont="1" applyFill="1" applyBorder="1"/>
    <xf numFmtId="0" fontId="0" fillId="5" borderId="13" xfId="0" applyFill="1" applyBorder="1" applyAlignment="1" applyProtection="1">
      <alignment horizontal="center"/>
      <protection locked="0"/>
    </xf>
    <xf numFmtId="0" fontId="0" fillId="2" borderId="14" xfId="0" applyFill="1" applyBorder="1" applyAlignment="1">
      <alignment horizontal="left" vertical="top" wrapText="1" indent="1"/>
    </xf>
    <xf numFmtId="0" fontId="0" fillId="2" borderId="15" xfId="0" applyFill="1" applyBorder="1" applyAlignment="1">
      <alignment horizontal="left" vertical="top" wrapText="1" indent="1"/>
    </xf>
    <xf numFmtId="0" fontId="6" fillId="2" borderId="0" xfId="0" applyFont="1" applyFill="1" applyAlignment="1">
      <alignment horizontal="right" vertical="top"/>
    </xf>
    <xf numFmtId="0" fontId="8" fillId="3" borderId="14"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0" fillId="2" borderId="14" xfId="0" applyFill="1" applyBorder="1" applyAlignment="1">
      <alignment horizontal="left" vertical="center" wrapText="1" indent="1"/>
    </xf>
    <xf numFmtId="0" fontId="0" fillId="2" borderId="15" xfId="0" applyFill="1" applyBorder="1" applyAlignment="1">
      <alignment horizontal="left" vertical="center" wrapText="1" indent="1"/>
    </xf>
    <xf numFmtId="0" fontId="9" fillId="2" borderId="14" xfId="3"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0" fillId="4" borderId="4" xfId="0" applyFill="1" applyBorder="1" applyAlignment="1">
      <alignment horizontal="left"/>
    </xf>
    <xf numFmtId="0" fontId="0" fillId="4" borderId="21" xfId="0" applyFill="1" applyBorder="1" applyAlignment="1">
      <alignment horizontal="left"/>
    </xf>
    <xf numFmtId="0" fontId="0" fillId="4" borderId="5" xfId="0" applyFill="1" applyBorder="1" applyAlignment="1">
      <alignment horizontal="left"/>
    </xf>
    <xf numFmtId="0" fontId="1" fillId="2" borderId="20" xfId="0" applyFont="1" applyFill="1" applyBorder="1" applyAlignment="1">
      <alignment horizontal="left" indent="1"/>
    </xf>
    <xf numFmtId="0" fontId="1" fillId="2" borderId="0" xfId="0" applyFont="1" applyFill="1" applyAlignment="1">
      <alignment horizontal="left" indent="1"/>
    </xf>
    <xf numFmtId="14" fontId="0" fillId="4" borderId="4" xfId="0" applyNumberFormat="1" applyFill="1" applyBorder="1" applyAlignment="1">
      <alignment horizontal="center"/>
    </xf>
    <xf numFmtId="14" fontId="0" fillId="4" borderId="5" xfId="0" applyNumberFormat="1" applyFill="1" applyBorder="1" applyAlignment="1">
      <alignment horizontal="center"/>
    </xf>
    <xf numFmtId="0" fontId="0" fillId="2" borderId="17" xfId="0" applyFill="1" applyBorder="1" applyAlignment="1">
      <alignment horizontal="left" vertical="top" wrapText="1" indent="1"/>
    </xf>
    <xf numFmtId="0" fontId="0" fillId="2" borderId="18" xfId="0" applyFill="1" applyBorder="1" applyAlignment="1">
      <alignment horizontal="left" vertical="top" wrapText="1" indent="1"/>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1" fillId="2" borderId="17" xfId="0" applyFont="1" applyFill="1" applyBorder="1" applyAlignment="1">
      <alignment horizontal="center"/>
    </xf>
    <xf numFmtId="0" fontId="11" fillId="2" borderId="18" xfId="0" applyFont="1" applyFill="1" applyBorder="1" applyAlignment="1">
      <alignment horizontal="center"/>
    </xf>
    <xf numFmtId="0" fontId="11" fillId="2" borderId="19" xfId="0" applyFont="1" applyFill="1" applyBorder="1" applyAlignment="1">
      <alignment horizontal="center"/>
    </xf>
    <xf numFmtId="0" fontId="3" fillId="2" borderId="23" xfId="3" applyFill="1" applyBorder="1" applyAlignment="1">
      <alignment horizontal="center" vertical="top"/>
    </xf>
    <xf numFmtId="0" fontId="3" fillId="2" borderId="24" xfId="3" applyFill="1" applyBorder="1" applyAlignment="1">
      <alignment horizontal="center" vertical="top"/>
    </xf>
    <xf numFmtId="0" fontId="3" fillId="2" borderId="25" xfId="3" applyFill="1" applyBorder="1" applyAlignment="1">
      <alignment horizontal="center" vertical="top"/>
    </xf>
    <xf numFmtId="164" fontId="14" fillId="2" borderId="2" xfId="1" applyNumberFormat="1" applyFont="1" applyFill="1" applyBorder="1" applyAlignment="1">
      <alignment horizontal="center" wrapText="1"/>
    </xf>
    <xf numFmtId="164" fontId="14" fillId="2" borderId="0" xfId="1" applyNumberFormat="1" applyFont="1" applyFill="1" applyBorder="1" applyAlignment="1">
      <alignment horizontal="center" wrapText="1"/>
    </xf>
    <xf numFmtId="0" fontId="15" fillId="2" borderId="0" xfId="0" applyFont="1" applyFill="1" applyAlignment="1">
      <alignment horizontal="center" vertical="top" wrapText="1"/>
    </xf>
    <xf numFmtId="0" fontId="0" fillId="5" borderId="13" xfId="0" applyFill="1" applyBorder="1" applyAlignment="1" applyProtection="1">
      <alignment horizontal="left"/>
      <protection locked="0"/>
    </xf>
    <xf numFmtId="0" fontId="7" fillId="2" borderId="0" xfId="0" applyFont="1" applyFill="1" applyAlignment="1">
      <alignment horizontal="right" vertical="top"/>
    </xf>
    <xf numFmtId="0" fontId="8" fillId="3" borderId="13" xfId="0" applyFont="1" applyFill="1" applyBorder="1" applyAlignment="1">
      <alignment horizontal="center"/>
    </xf>
    <xf numFmtId="165" fontId="0" fillId="0" borderId="26" xfId="2" applyNumberFormat="1" applyFont="1" applyBorder="1" applyAlignment="1">
      <alignment horizontal="center"/>
    </xf>
    <xf numFmtId="164" fontId="0" fillId="0" borderId="1" xfId="1" applyNumberFormat="1" applyFont="1" applyBorder="1" applyAlignment="1">
      <alignment horizontal="center"/>
    </xf>
  </cellXfs>
  <cellStyles count="4">
    <cellStyle name="Comma" xfId="1" builtinId="3"/>
    <cellStyle name="Currency" xfId="2" builtinId="4"/>
    <cellStyle name="Hyperlink" xfId="3"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FFF9E6"/>
      <color rgb="FFFBF6F4"/>
      <color rgb="FF1B355B"/>
      <color rgb="FFE3CA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104776</xdr:colOff>
      <xdr:row>2</xdr:row>
      <xdr:rowOff>0</xdr:rowOff>
    </xdr:from>
    <xdr:to>
      <xdr:col>4</xdr:col>
      <xdr:colOff>75254</xdr:colOff>
      <xdr:row>5</xdr:row>
      <xdr:rowOff>48788</xdr:rowOff>
    </xdr:to>
    <xdr:pic>
      <xdr:nvPicPr>
        <xdr:cNvPr id="2" name="Picture 1">
          <a:extLst>
            <a:ext uri="{FF2B5EF4-FFF2-40B4-BE49-F238E27FC236}">
              <a16:creationId xmlns:a16="http://schemas.microsoft.com/office/drawing/2014/main" id="{702E87D0-677E-48CE-BF93-F03BDC967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5276" y="361950"/>
          <a:ext cx="2213616" cy="615526"/>
        </a:xfrm>
        <a:prstGeom prst="rect">
          <a:avLst/>
        </a:prstGeom>
      </xdr:spPr>
    </xdr:pic>
    <xdr:clientData fPrintsWithSheet="0"/>
  </xdr:twoCellAnchor>
  <xdr:twoCellAnchor editAs="absolute">
    <xdr:from>
      <xdr:col>1</xdr:col>
      <xdr:colOff>0</xdr:colOff>
      <xdr:row>5</xdr:row>
      <xdr:rowOff>145073</xdr:rowOff>
    </xdr:from>
    <xdr:to>
      <xdr:col>11</xdr:col>
      <xdr:colOff>37217</xdr:colOff>
      <xdr:row>5</xdr:row>
      <xdr:rowOff>145073</xdr:rowOff>
    </xdr:to>
    <xdr:cxnSp macro="">
      <xdr:nvCxnSpPr>
        <xdr:cNvPr id="3" name="Straight Connector 2">
          <a:extLst>
            <a:ext uri="{FF2B5EF4-FFF2-40B4-BE49-F238E27FC236}">
              <a16:creationId xmlns:a16="http://schemas.microsoft.com/office/drawing/2014/main" id="{B56F6FDB-5B98-4F0E-BF8A-45178737CDD3}"/>
            </a:ext>
          </a:extLst>
        </xdr:cNvPr>
        <xdr:cNvCxnSpPr/>
      </xdr:nvCxnSpPr>
      <xdr:spPr>
        <a:xfrm>
          <a:off x="190500" y="1073761"/>
          <a:ext cx="6952368" cy="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xdr:col>
      <xdr:colOff>0</xdr:colOff>
      <xdr:row>10</xdr:row>
      <xdr:rowOff>2199</xdr:rowOff>
    </xdr:from>
    <xdr:to>
      <xdr:col>10</xdr:col>
      <xdr:colOff>191452</xdr:colOff>
      <xdr:row>10</xdr:row>
      <xdr:rowOff>2199</xdr:rowOff>
    </xdr:to>
    <xdr:cxnSp macro="">
      <xdr:nvCxnSpPr>
        <xdr:cNvPr id="4" name="Straight Connector 3">
          <a:extLst>
            <a:ext uri="{FF2B5EF4-FFF2-40B4-BE49-F238E27FC236}">
              <a16:creationId xmlns:a16="http://schemas.microsoft.com/office/drawing/2014/main" id="{6E87DD63-122F-814B-96AA-A3DB4589BF49}"/>
            </a:ext>
          </a:extLst>
        </xdr:cNvPr>
        <xdr:cNvCxnSpPr/>
      </xdr:nvCxnSpPr>
      <xdr:spPr>
        <a:xfrm>
          <a:off x="206375" y="2843824"/>
          <a:ext cx="7406640" cy="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11</xdr:col>
      <xdr:colOff>0</xdr:colOff>
      <xdr:row>7</xdr:row>
      <xdr:rowOff>0</xdr:rowOff>
    </xdr:from>
    <xdr:to>
      <xdr:col>11</xdr:col>
      <xdr:colOff>0</xdr:colOff>
      <xdr:row>10</xdr:row>
      <xdr:rowOff>7938</xdr:rowOff>
    </xdr:to>
    <xdr:cxnSp macro="">
      <xdr:nvCxnSpPr>
        <xdr:cNvPr id="6" name="Straight Connector 5">
          <a:extLst>
            <a:ext uri="{FF2B5EF4-FFF2-40B4-BE49-F238E27FC236}">
              <a16:creationId xmlns:a16="http://schemas.microsoft.com/office/drawing/2014/main" id="{F63E4D1B-C1F9-A54E-8146-09697865822A}"/>
            </a:ext>
          </a:extLst>
        </xdr:cNvPr>
        <xdr:cNvCxnSpPr/>
      </xdr:nvCxnSpPr>
      <xdr:spPr>
        <a:xfrm>
          <a:off x="7627938" y="1333500"/>
          <a:ext cx="0" cy="1516063"/>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11</xdr:col>
      <xdr:colOff>0</xdr:colOff>
      <xdr:row>11</xdr:row>
      <xdr:rowOff>0</xdr:rowOff>
    </xdr:from>
    <xdr:to>
      <xdr:col>11</xdr:col>
      <xdr:colOff>0</xdr:colOff>
      <xdr:row>17</xdr:row>
      <xdr:rowOff>7938</xdr:rowOff>
    </xdr:to>
    <xdr:cxnSp macro="">
      <xdr:nvCxnSpPr>
        <xdr:cNvPr id="8" name="Straight Connector 7">
          <a:extLst>
            <a:ext uri="{FF2B5EF4-FFF2-40B4-BE49-F238E27FC236}">
              <a16:creationId xmlns:a16="http://schemas.microsoft.com/office/drawing/2014/main" id="{A00D7EEA-9461-7444-BAA2-846478E53DCC}"/>
            </a:ext>
          </a:extLst>
        </xdr:cNvPr>
        <xdr:cNvCxnSpPr/>
      </xdr:nvCxnSpPr>
      <xdr:spPr>
        <a:xfrm>
          <a:off x="7627938" y="3032125"/>
          <a:ext cx="0" cy="1166813"/>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xdr:col>
      <xdr:colOff>0</xdr:colOff>
      <xdr:row>17</xdr:row>
      <xdr:rowOff>0</xdr:rowOff>
    </xdr:from>
    <xdr:to>
      <xdr:col>10</xdr:col>
      <xdr:colOff>191452</xdr:colOff>
      <xdr:row>17</xdr:row>
      <xdr:rowOff>0</xdr:rowOff>
    </xdr:to>
    <xdr:cxnSp macro="">
      <xdr:nvCxnSpPr>
        <xdr:cNvPr id="11" name="Straight Connector 10">
          <a:extLst>
            <a:ext uri="{FF2B5EF4-FFF2-40B4-BE49-F238E27FC236}">
              <a16:creationId xmlns:a16="http://schemas.microsoft.com/office/drawing/2014/main" id="{BEC8A5B6-F4BD-D14F-AF85-B21E23B2CFA4}"/>
            </a:ext>
          </a:extLst>
        </xdr:cNvPr>
        <xdr:cNvCxnSpPr/>
      </xdr:nvCxnSpPr>
      <xdr:spPr>
        <a:xfrm>
          <a:off x="206375" y="4191000"/>
          <a:ext cx="7406640" cy="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xdr:col>
      <xdr:colOff>0</xdr:colOff>
      <xdr:row>24</xdr:row>
      <xdr:rowOff>0</xdr:rowOff>
    </xdr:from>
    <xdr:to>
      <xdr:col>10</xdr:col>
      <xdr:colOff>191452</xdr:colOff>
      <xdr:row>24</xdr:row>
      <xdr:rowOff>0</xdr:rowOff>
    </xdr:to>
    <xdr:cxnSp macro="">
      <xdr:nvCxnSpPr>
        <xdr:cNvPr id="12" name="Straight Connector 11">
          <a:extLst>
            <a:ext uri="{FF2B5EF4-FFF2-40B4-BE49-F238E27FC236}">
              <a16:creationId xmlns:a16="http://schemas.microsoft.com/office/drawing/2014/main" id="{344733F0-BD29-BF45-AB42-B76BAFB4C741}"/>
            </a:ext>
          </a:extLst>
        </xdr:cNvPr>
        <xdr:cNvCxnSpPr/>
      </xdr:nvCxnSpPr>
      <xdr:spPr>
        <a:xfrm>
          <a:off x="206375" y="5842000"/>
          <a:ext cx="7406640" cy="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xdr:col>
      <xdr:colOff>0</xdr:colOff>
      <xdr:row>30</xdr:row>
      <xdr:rowOff>0</xdr:rowOff>
    </xdr:from>
    <xdr:to>
      <xdr:col>10</xdr:col>
      <xdr:colOff>191452</xdr:colOff>
      <xdr:row>30</xdr:row>
      <xdr:rowOff>0</xdr:rowOff>
    </xdr:to>
    <xdr:cxnSp macro="">
      <xdr:nvCxnSpPr>
        <xdr:cNvPr id="13" name="Straight Connector 12">
          <a:extLst>
            <a:ext uri="{FF2B5EF4-FFF2-40B4-BE49-F238E27FC236}">
              <a16:creationId xmlns:a16="http://schemas.microsoft.com/office/drawing/2014/main" id="{1541BA26-2B3C-1B47-9F58-A139C8801BEE}"/>
            </a:ext>
          </a:extLst>
        </xdr:cNvPr>
        <xdr:cNvCxnSpPr/>
      </xdr:nvCxnSpPr>
      <xdr:spPr>
        <a:xfrm>
          <a:off x="206375" y="8723313"/>
          <a:ext cx="7406640" cy="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xdr:col>
      <xdr:colOff>0</xdr:colOff>
      <xdr:row>34</xdr:row>
      <xdr:rowOff>0</xdr:rowOff>
    </xdr:from>
    <xdr:to>
      <xdr:col>10</xdr:col>
      <xdr:colOff>191452</xdr:colOff>
      <xdr:row>34</xdr:row>
      <xdr:rowOff>0</xdr:rowOff>
    </xdr:to>
    <xdr:cxnSp macro="">
      <xdr:nvCxnSpPr>
        <xdr:cNvPr id="14" name="Straight Connector 13">
          <a:extLst>
            <a:ext uri="{FF2B5EF4-FFF2-40B4-BE49-F238E27FC236}">
              <a16:creationId xmlns:a16="http://schemas.microsoft.com/office/drawing/2014/main" id="{804DA84C-80E4-1542-9146-F9049DA4394C}"/>
            </a:ext>
          </a:extLst>
        </xdr:cNvPr>
        <xdr:cNvCxnSpPr/>
      </xdr:nvCxnSpPr>
      <xdr:spPr>
        <a:xfrm>
          <a:off x="206375" y="9659938"/>
          <a:ext cx="7406640" cy="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11</xdr:col>
      <xdr:colOff>0</xdr:colOff>
      <xdr:row>18</xdr:row>
      <xdr:rowOff>0</xdr:rowOff>
    </xdr:from>
    <xdr:to>
      <xdr:col>11</xdr:col>
      <xdr:colOff>0</xdr:colOff>
      <xdr:row>24</xdr:row>
      <xdr:rowOff>7938</xdr:rowOff>
    </xdr:to>
    <xdr:cxnSp macro="">
      <xdr:nvCxnSpPr>
        <xdr:cNvPr id="15" name="Straight Connector 14">
          <a:extLst>
            <a:ext uri="{FF2B5EF4-FFF2-40B4-BE49-F238E27FC236}">
              <a16:creationId xmlns:a16="http://schemas.microsoft.com/office/drawing/2014/main" id="{6F77B76C-17D3-FD41-A6BA-CE930BD21FFB}"/>
            </a:ext>
          </a:extLst>
        </xdr:cNvPr>
        <xdr:cNvCxnSpPr/>
      </xdr:nvCxnSpPr>
      <xdr:spPr>
        <a:xfrm>
          <a:off x="7627938" y="4381500"/>
          <a:ext cx="0" cy="1468438"/>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11</xdr:col>
      <xdr:colOff>0</xdr:colOff>
      <xdr:row>25</xdr:row>
      <xdr:rowOff>0</xdr:rowOff>
    </xdr:from>
    <xdr:to>
      <xdr:col>11</xdr:col>
      <xdr:colOff>0</xdr:colOff>
      <xdr:row>30</xdr:row>
      <xdr:rowOff>7937</xdr:rowOff>
    </xdr:to>
    <xdr:cxnSp macro="">
      <xdr:nvCxnSpPr>
        <xdr:cNvPr id="17" name="Straight Connector 16">
          <a:extLst>
            <a:ext uri="{FF2B5EF4-FFF2-40B4-BE49-F238E27FC236}">
              <a16:creationId xmlns:a16="http://schemas.microsoft.com/office/drawing/2014/main" id="{1458F9E2-101A-3549-A201-03A3EF60BB06}"/>
            </a:ext>
          </a:extLst>
        </xdr:cNvPr>
        <xdr:cNvCxnSpPr/>
      </xdr:nvCxnSpPr>
      <xdr:spPr>
        <a:xfrm>
          <a:off x="7627938" y="6032500"/>
          <a:ext cx="0" cy="269875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11</xdr:col>
      <xdr:colOff>0</xdr:colOff>
      <xdr:row>31</xdr:row>
      <xdr:rowOff>7937</xdr:rowOff>
    </xdr:from>
    <xdr:to>
      <xdr:col>11</xdr:col>
      <xdr:colOff>0</xdr:colOff>
      <xdr:row>34</xdr:row>
      <xdr:rowOff>7937</xdr:rowOff>
    </xdr:to>
    <xdr:cxnSp macro="">
      <xdr:nvCxnSpPr>
        <xdr:cNvPr id="19" name="Straight Connector 18">
          <a:extLst>
            <a:ext uri="{FF2B5EF4-FFF2-40B4-BE49-F238E27FC236}">
              <a16:creationId xmlns:a16="http://schemas.microsoft.com/office/drawing/2014/main" id="{C3228971-A5CA-484B-AA20-F6F73FD29562}"/>
            </a:ext>
          </a:extLst>
        </xdr:cNvPr>
        <xdr:cNvCxnSpPr/>
      </xdr:nvCxnSpPr>
      <xdr:spPr>
        <a:xfrm>
          <a:off x="7627938" y="8921750"/>
          <a:ext cx="0" cy="746125"/>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504825</xdr:colOff>
      <xdr:row>7</xdr:row>
      <xdr:rowOff>28575</xdr:rowOff>
    </xdr:from>
    <xdr:to>
      <xdr:col>8</xdr:col>
      <xdr:colOff>504825</xdr:colOff>
      <xdr:row>7</xdr:row>
      <xdr:rowOff>295272</xdr:rowOff>
    </xdr:to>
    <xdr:sp macro="" textlink="">
      <xdr:nvSpPr>
        <xdr:cNvPr id="3" name="Right Brace 2">
          <a:extLst>
            <a:ext uri="{FF2B5EF4-FFF2-40B4-BE49-F238E27FC236}">
              <a16:creationId xmlns:a16="http://schemas.microsoft.com/office/drawing/2014/main" id="{7A6A888F-F1FB-4E31-8511-73A84EF8208F}"/>
            </a:ext>
          </a:extLst>
        </xdr:cNvPr>
        <xdr:cNvSpPr/>
      </xdr:nvSpPr>
      <xdr:spPr>
        <a:xfrm rot="16200000">
          <a:off x="4643439" y="2328861"/>
          <a:ext cx="266697" cy="1895475"/>
        </a:xfrm>
        <a:prstGeom prst="rightBrace">
          <a:avLst>
            <a:gd name="adj1" fmla="val 177681"/>
            <a:gd name="adj2" fmla="val 50000"/>
          </a:avLst>
        </a:prstGeom>
        <a:ln>
          <a:solidFill>
            <a:srgbClr val="1B355B"/>
          </a:solidFill>
        </a:ln>
        <a:effectLst>
          <a:outerShdw blurRad="50800" dist="38100" dir="5400000" algn="t" rotWithShape="0">
            <a:prstClr val="black">
              <a:alpha val="40000"/>
            </a:prstClr>
          </a:outerShdw>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1</xdr:col>
      <xdr:colOff>104776</xdr:colOff>
      <xdr:row>0</xdr:row>
      <xdr:rowOff>55562</xdr:rowOff>
    </xdr:from>
    <xdr:to>
      <xdr:col>4</xdr:col>
      <xdr:colOff>392754</xdr:colOff>
      <xdr:row>3</xdr:row>
      <xdr:rowOff>142450</xdr:rowOff>
    </xdr:to>
    <xdr:pic>
      <xdr:nvPicPr>
        <xdr:cNvPr id="4" name="Picture 3">
          <a:extLst>
            <a:ext uri="{FF2B5EF4-FFF2-40B4-BE49-F238E27FC236}">
              <a16:creationId xmlns:a16="http://schemas.microsoft.com/office/drawing/2014/main" id="{56339F94-BE1E-734D-A799-4039741099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5276" y="50800"/>
          <a:ext cx="2370778" cy="620288"/>
        </a:xfrm>
        <a:prstGeom prst="rect">
          <a:avLst/>
        </a:prstGeom>
      </xdr:spPr>
    </xdr:pic>
    <xdr:clientData fPrintsWithSheet="0"/>
  </xdr:twoCellAnchor>
  <xdr:twoCellAnchor editAs="absolute">
    <xdr:from>
      <xdr:col>1</xdr:col>
      <xdr:colOff>0</xdr:colOff>
      <xdr:row>4</xdr:row>
      <xdr:rowOff>10135</xdr:rowOff>
    </xdr:from>
    <xdr:to>
      <xdr:col>14</xdr:col>
      <xdr:colOff>790575</xdr:colOff>
      <xdr:row>4</xdr:row>
      <xdr:rowOff>10135</xdr:rowOff>
    </xdr:to>
    <xdr:cxnSp macro="">
      <xdr:nvCxnSpPr>
        <xdr:cNvPr id="5" name="Straight Connector 4">
          <a:extLst>
            <a:ext uri="{FF2B5EF4-FFF2-40B4-BE49-F238E27FC236}">
              <a16:creationId xmlns:a16="http://schemas.microsoft.com/office/drawing/2014/main" id="{79572A50-C003-444A-B2ED-09E914BAF750}"/>
            </a:ext>
          </a:extLst>
        </xdr:cNvPr>
        <xdr:cNvCxnSpPr/>
      </xdr:nvCxnSpPr>
      <xdr:spPr>
        <a:xfrm>
          <a:off x="190500" y="716573"/>
          <a:ext cx="13093700" cy="0"/>
        </a:xfrm>
        <a:prstGeom prst="line">
          <a:avLst/>
        </a:prstGeom>
        <a:ln w="12700">
          <a:solidFill>
            <a:srgbClr val="1B355B"/>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104776</xdr:colOff>
      <xdr:row>1</xdr:row>
      <xdr:rowOff>173662</xdr:rowOff>
    </xdr:from>
    <xdr:to>
      <xdr:col>4</xdr:col>
      <xdr:colOff>67316</xdr:colOff>
      <xdr:row>5</xdr:row>
      <xdr:rowOff>1259</xdr:rowOff>
    </xdr:to>
    <xdr:pic>
      <xdr:nvPicPr>
        <xdr:cNvPr id="2" name="Picture 1">
          <a:extLst>
            <a:ext uri="{FF2B5EF4-FFF2-40B4-BE49-F238E27FC236}">
              <a16:creationId xmlns:a16="http://schemas.microsoft.com/office/drawing/2014/main" id="{B4C00A2A-3211-411B-90B3-6469AC4CA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5276" y="354637"/>
          <a:ext cx="2200916" cy="584835"/>
        </a:xfrm>
        <a:prstGeom prst="rect">
          <a:avLst/>
        </a:prstGeom>
      </xdr:spPr>
    </xdr:pic>
    <xdr:clientData fPrintsWithSheet="0"/>
  </xdr:twoCellAnchor>
  <xdr:twoCellAnchor editAs="absolute">
    <xdr:from>
      <xdr:col>11</xdr:col>
      <xdr:colOff>0</xdr:colOff>
      <xdr:row>7</xdr:row>
      <xdr:rowOff>0</xdr:rowOff>
    </xdr:from>
    <xdr:to>
      <xdr:col>11</xdr:col>
      <xdr:colOff>0</xdr:colOff>
      <xdr:row>50</xdr:row>
      <xdr:rowOff>0</xdr:rowOff>
    </xdr:to>
    <xdr:cxnSp macro="">
      <xdr:nvCxnSpPr>
        <xdr:cNvPr id="3" name="Straight Connector 2">
          <a:extLst>
            <a:ext uri="{FF2B5EF4-FFF2-40B4-BE49-F238E27FC236}">
              <a16:creationId xmlns:a16="http://schemas.microsoft.com/office/drawing/2014/main" id="{D592E9A6-73ED-4925-B206-084E1A8CB56B}"/>
            </a:ext>
          </a:extLst>
        </xdr:cNvPr>
        <xdr:cNvCxnSpPr/>
      </xdr:nvCxnSpPr>
      <xdr:spPr>
        <a:xfrm>
          <a:off x="7110413" y="1304925"/>
          <a:ext cx="0" cy="7800975"/>
        </a:xfrm>
        <a:prstGeom prst="line">
          <a:avLst/>
        </a:prstGeom>
        <a:effectLst>
          <a:outerShdw blurRad="101600" dist="50800" dir="2700000" algn="tl" rotWithShape="0">
            <a:prstClr val="black"/>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xdr:col>
      <xdr:colOff>0</xdr:colOff>
      <xdr:row>50</xdr:row>
      <xdr:rowOff>0</xdr:rowOff>
    </xdr:from>
    <xdr:to>
      <xdr:col>11</xdr:col>
      <xdr:colOff>0</xdr:colOff>
      <xdr:row>50</xdr:row>
      <xdr:rowOff>0</xdr:rowOff>
    </xdr:to>
    <xdr:cxnSp macro="">
      <xdr:nvCxnSpPr>
        <xdr:cNvPr id="4" name="Straight Connector 3">
          <a:extLst>
            <a:ext uri="{FF2B5EF4-FFF2-40B4-BE49-F238E27FC236}">
              <a16:creationId xmlns:a16="http://schemas.microsoft.com/office/drawing/2014/main" id="{305B8C3B-00F9-4F1C-A83A-B25AB27AC0D2}"/>
            </a:ext>
          </a:extLst>
        </xdr:cNvPr>
        <xdr:cNvCxnSpPr/>
      </xdr:nvCxnSpPr>
      <xdr:spPr>
        <a:xfrm>
          <a:off x="190500" y="9105900"/>
          <a:ext cx="6919913" cy="0"/>
        </a:xfrm>
        <a:prstGeom prst="line">
          <a:avLst/>
        </a:prstGeom>
        <a:effectLst>
          <a:outerShdw blurRad="88900" dist="38100" dir="2700000" algn="tl" rotWithShape="0">
            <a:prstClr val="black">
              <a:alpha val="85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xdr:col>
      <xdr:colOff>0</xdr:colOff>
      <xdr:row>5</xdr:row>
      <xdr:rowOff>95251</xdr:rowOff>
    </xdr:from>
    <xdr:to>
      <xdr:col>11</xdr:col>
      <xdr:colOff>0</xdr:colOff>
      <xdr:row>5</xdr:row>
      <xdr:rowOff>95251</xdr:rowOff>
    </xdr:to>
    <xdr:cxnSp macro="">
      <xdr:nvCxnSpPr>
        <xdr:cNvPr id="5" name="Straight Connector 4">
          <a:extLst>
            <a:ext uri="{FF2B5EF4-FFF2-40B4-BE49-F238E27FC236}">
              <a16:creationId xmlns:a16="http://schemas.microsoft.com/office/drawing/2014/main" id="{D17008E8-9DF3-467C-B3F7-B62A60341BA4}"/>
            </a:ext>
          </a:extLst>
        </xdr:cNvPr>
        <xdr:cNvCxnSpPr/>
      </xdr:nvCxnSpPr>
      <xdr:spPr>
        <a:xfrm>
          <a:off x="190500" y="1038226"/>
          <a:ext cx="6919913" cy="0"/>
        </a:xfrm>
        <a:prstGeom prst="line">
          <a:avLst/>
        </a:prstGeom>
        <a:ln w="12700">
          <a:solidFill>
            <a:srgbClr val="12335E"/>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white-lighthouse.com/appointments" TargetMode="External"/><Relationship Id="rId7" Type="http://schemas.openxmlformats.org/officeDocument/2006/relationships/printerSettings" Target="../printerSettings/printerSettings1.bin"/><Relationship Id="rId2" Type="http://schemas.openxmlformats.org/officeDocument/2006/relationships/hyperlink" Target="mailto:info@white-lighthouse.com" TargetMode="External"/><Relationship Id="rId1" Type="http://schemas.openxmlformats.org/officeDocument/2006/relationships/hyperlink" Target="https://www.white-lighthouse.com/contact-us" TargetMode="External"/><Relationship Id="rId6" Type="http://schemas.openxmlformats.org/officeDocument/2006/relationships/hyperlink" Target="https://fiscal.treasury.gov/reports-statements/treasury-reporting-rates-exchange/" TargetMode="External"/><Relationship Id="rId5" Type="http://schemas.openxmlformats.org/officeDocument/2006/relationships/hyperlink" Target="https://www.irs.gov/individuals/international-taxpayers/yearly-average-currency-exchange-rates" TargetMode="External"/><Relationship Id="rId4" Type="http://schemas.openxmlformats.org/officeDocument/2006/relationships/hyperlink" Target="https://www.white-lighthouse.com/appoint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4D0C-23AB-49E2-8562-0E1129E5FFBF}">
  <sheetPr>
    <tabColor rgb="FF12335E"/>
    <pageSetUpPr fitToPage="1"/>
  </sheetPr>
  <dimension ref="A1:L35"/>
  <sheetViews>
    <sheetView view="pageBreakPreview" topLeftCell="A15" zoomScaleNormal="100" zoomScaleSheetLayoutView="100" workbookViewId="0">
      <selection activeCell="E17" sqref="E17"/>
    </sheetView>
  </sheetViews>
  <sheetFormatPr defaultColWidth="9" defaultRowHeight="14.25" x14ac:dyDescent="0.45"/>
  <cols>
    <col min="1" max="1" width="2.6640625" style="19" customWidth="1"/>
    <col min="2" max="10" width="10.46484375" style="19" customWidth="1"/>
    <col min="11" max="12" width="2.6640625" style="19" customWidth="1"/>
    <col min="13" max="16384" width="9" style="19"/>
  </cols>
  <sheetData>
    <row r="1" spans="1:12" x14ac:dyDescent="0.45">
      <c r="A1" s="16"/>
      <c r="B1" s="17"/>
      <c r="C1" s="17"/>
      <c r="D1" s="17"/>
      <c r="E1" s="17"/>
      <c r="F1" s="17"/>
      <c r="G1" s="17"/>
      <c r="H1" s="17"/>
      <c r="I1" s="17"/>
      <c r="J1" s="17"/>
      <c r="K1" s="17"/>
      <c r="L1" s="18"/>
    </row>
    <row r="2" spans="1:12" x14ac:dyDescent="0.45">
      <c r="A2" s="20"/>
      <c r="L2" s="21"/>
    </row>
    <row r="3" spans="1:12" ht="15" customHeight="1" x14ac:dyDescent="0.45">
      <c r="A3" s="20"/>
      <c r="D3" s="84" t="s">
        <v>19</v>
      </c>
      <c r="E3" s="84"/>
      <c r="F3" s="84"/>
      <c r="G3" s="84"/>
      <c r="H3" s="84"/>
      <c r="I3" s="84"/>
      <c r="J3" s="84"/>
      <c r="K3" s="84"/>
      <c r="L3" s="21"/>
    </row>
    <row r="4" spans="1:12" ht="15" customHeight="1" x14ac:dyDescent="0.45">
      <c r="A4" s="20"/>
      <c r="D4" s="84"/>
      <c r="E4" s="84"/>
      <c r="F4" s="84"/>
      <c r="G4" s="84"/>
      <c r="H4" s="84"/>
      <c r="I4" s="84"/>
      <c r="J4" s="84"/>
      <c r="K4" s="84"/>
      <c r="L4" s="21"/>
    </row>
    <row r="5" spans="1:12" ht="15" customHeight="1" x14ac:dyDescent="0.45">
      <c r="A5" s="20"/>
      <c r="D5" s="84"/>
      <c r="E5" s="84"/>
      <c r="F5" s="84"/>
      <c r="G5" s="84"/>
      <c r="H5" s="84"/>
      <c r="I5" s="84"/>
      <c r="J5" s="84"/>
      <c r="K5" s="84"/>
      <c r="L5" s="21"/>
    </row>
    <row r="6" spans="1:12" ht="15" customHeight="1" x14ac:dyDescent="0.45">
      <c r="A6" s="20"/>
      <c r="D6" s="84"/>
      <c r="E6" s="84"/>
      <c r="F6" s="84"/>
      <c r="G6" s="84"/>
      <c r="H6" s="84"/>
      <c r="I6" s="84"/>
      <c r="J6" s="84"/>
      <c r="K6" s="84"/>
      <c r="L6" s="21"/>
    </row>
    <row r="7" spans="1:12" x14ac:dyDescent="0.45">
      <c r="A7" s="20"/>
      <c r="L7" s="21"/>
    </row>
    <row r="8" spans="1:12" ht="15.75" x14ac:dyDescent="0.5">
      <c r="A8" s="20"/>
      <c r="B8" s="85" t="s">
        <v>20</v>
      </c>
      <c r="C8" s="86"/>
      <c r="D8" s="86"/>
      <c r="E8" s="86"/>
      <c r="F8" s="86"/>
      <c r="G8" s="86"/>
      <c r="H8" s="86"/>
      <c r="I8" s="86"/>
      <c r="J8" s="86"/>
      <c r="K8" s="87"/>
      <c r="L8" s="21"/>
    </row>
    <row r="9" spans="1:12" ht="76.5" customHeight="1" x14ac:dyDescent="0.45">
      <c r="A9" s="20"/>
      <c r="B9" s="88" t="s">
        <v>21</v>
      </c>
      <c r="C9" s="89"/>
      <c r="D9" s="89"/>
      <c r="E9" s="89"/>
      <c r="F9" s="89"/>
      <c r="G9" s="89"/>
      <c r="H9" s="89"/>
      <c r="I9" s="89"/>
      <c r="J9" s="89"/>
      <c r="K9" s="26"/>
      <c r="L9" s="21"/>
    </row>
    <row r="10" spans="1:12" s="29" customFormat="1" ht="26" customHeight="1" x14ac:dyDescent="0.45">
      <c r="A10" s="27"/>
      <c r="B10" s="90" t="s">
        <v>22</v>
      </c>
      <c r="C10" s="91"/>
      <c r="D10" s="91"/>
      <c r="E10" s="91"/>
      <c r="F10" s="91"/>
      <c r="G10" s="91"/>
      <c r="H10" s="91"/>
      <c r="I10" s="91"/>
      <c r="J10" s="91"/>
      <c r="K10" s="92"/>
      <c r="L10" s="28"/>
    </row>
    <row r="11" spans="1:12" x14ac:dyDescent="0.45">
      <c r="A11" s="20"/>
      <c r="L11" s="21"/>
    </row>
    <row r="12" spans="1:12" ht="15.75" x14ac:dyDescent="0.5">
      <c r="A12" s="20"/>
      <c r="B12" s="85" t="s">
        <v>23</v>
      </c>
      <c r="C12" s="86"/>
      <c r="D12" s="86"/>
      <c r="E12" s="86"/>
      <c r="F12" s="86"/>
      <c r="G12" s="86"/>
      <c r="H12" s="86"/>
      <c r="I12" s="86"/>
      <c r="J12" s="86"/>
      <c r="K12" s="87"/>
      <c r="L12" s="21"/>
    </row>
    <row r="13" spans="1:12" x14ac:dyDescent="0.45">
      <c r="A13" s="20"/>
      <c r="B13" s="30"/>
      <c r="C13" s="31"/>
      <c r="D13" s="31"/>
      <c r="E13" s="31"/>
      <c r="F13" s="31"/>
      <c r="G13" s="31"/>
      <c r="H13" s="31"/>
      <c r="I13" s="31"/>
      <c r="J13" s="31"/>
      <c r="K13" s="32"/>
      <c r="L13" s="21"/>
    </row>
    <row r="14" spans="1:12" x14ac:dyDescent="0.45">
      <c r="A14" s="20"/>
      <c r="B14" s="33" t="s">
        <v>24</v>
      </c>
      <c r="E14" s="93"/>
      <c r="F14" s="94"/>
      <c r="G14" s="94"/>
      <c r="H14" s="94"/>
      <c r="I14" s="94"/>
      <c r="J14" s="95"/>
      <c r="K14" s="34"/>
      <c r="L14" s="21"/>
    </row>
    <row r="15" spans="1:12" x14ac:dyDescent="0.45">
      <c r="A15" s="20"/>
      <c r="B15" s="35"/>
      <c r="K15" s="36"/>
      <c r="L15" s="21"/>
    </row>
    <row r="16" spans="1:12" x14ac:dyDescent="0.45">
      <c r="A16" s="20"/>
      <c r="B16" s="96" t="s">
        <v>25</v>
      </c>
      <c r="C16" s="97"/>
      <c r="E16" s="98"/>
      <c r="F16" s="99"/>
      <c r="H16" s="37" t="s">
        <v>26</v>
      </c>
      <c r="I16" s="38">
        <f ca="1">TODAY()</f>
        <v>44547</v>
      </c>
      <c r="K16" s="36"/>
      <c r="L16" s="21"/>
    </row>
    <row r="17" spans="1:12" x14ac:dyDescent="0.45">
      <c r="A17" s="20"/>
      <c r="B17" s="39"/>
      <c r="C17" s="40"/>
      <c r="D17" s="40"/>
      <c r="E17" s="40"/>
      <c r="F17" s="40"/>
      <c r="G17" s="40"/>
      <c r="H17" s="40"/>
      <c r="I17" s="40"/>
      <c r="J17" s="40"/>
      <c r="K17" s="41"/>
      <c r="L17" s="21"/>
    </row>
    <row r="18" spans="1:12" x14ac:dyDescent="0.45">
      <c r="A18" s="20"/>
      <c r="L18" s="21"/>
    </row>
    <row r="19" spans="1:12" ht="15.75" x14ac:dyDescent="0.5">
      <c r="A19" s="20"/>
      <c r="B19" s="85" t="s">
        <v>19</v>
      </c>
      <c r="C19" s="86"/>
      <c r="D19" s="86"/>
      <c r="E19" s="86"/>
      <c r="F19" s="86"/>
      <c r="G19" s="86"/>
      <c r="H19" s="86"/>
      <c r="I19" s="86"/>
      <c r="J19" s="86"/>
      <c r="K19" s="87"/>
      <c r="L19" s="21"/>
    </row>
    <row r="20" spans="1:12" ht="39" customHeight="1" x14ac:dyDescent="0.45">
      <c r="A20" s="20"/>
      <c r="B20" s="100" t="s">
        <v>35</v>
      </c>
      <c r="C20" s="101"/>
      <c r="D20" s="101"/>
      <c r="E20" s="101"/>
      <c r="F20" s="101"/>
      <c r="G20" s="101"/>
      <c r="H20" s="101"/>
      <c r="I20" s="101"/>
      <c r="J20" s="101"/>
      <c r="K20" s="50"/>
      <c r="L20" s="21"/>
    </row>
    <row r="21" spans="1:12" x14ac:dyDescent="0.45">
      <c r="A21" s="20"/>
      <c r="B21" s="54" t="s">
        <v>36</v>
      </c>
      <c r="C21" s="49"/>
      <c r="D21" s="49"/>
      <c r="E21" s="55"/>
      <c r="F21" s="49"/>
      <c r="G21" s="49"/>
      <c r="H21" s="49"/>
      <c r="I21" s="49"/>
      <c r="J21" s="49"/>
      <c r="K21" s="53"/>
      <c r="L21" s="21"/>
    </row>
    <row r="22" spans="1:12" x14ac:dyDescent="0.45">
      <c r="A22" s="20"/>
      <c r="B22" s="56" t="s">
        <v>38</v>
      </c>
      <c r="C22" s="49"/>
      <c r="D22" s="49"/>
      <c r="E22" s="55"/>
      <c r="F22" s="49"/>
      <c r="G22" s="49"/>
      <c r="H22" s="49"/>
      <c r="I22" s="49"/>
      <c r="J22" s="49"/>
      <c r="K22" s="53"/>
      <c r="L22" s="21"/>
    </row>
    <row r="23" spans="1:12" x14ac:dyDescent="0.45">
      <c r="A23" s="20"/>
      <c r="B23" s="54" t="s">
        <v>37</v>
      </c>
      <c r="C23" s="49"/>
      <c r="D23" s="49"/>
      <c r="E23" s="55"/>
      <c r="F23" s="49"/>
      <c r="G23" s="49"/>
      <c r="H23" s="49"/>
      <c r="I23" s="49"/>
      <c r="J23" s="49"/>
      <c r="K23" s="53"/>
      <c r="L23" s="21"/>
    </row>
    <row r="24" spans="1:12" x14ac:dyDescent="0.45">
      <c r="A24" s="20"/>
      <c r="B24" s="57" t="s">
        <v>39</v>
      </c>
      <c r="C24" s="51"/>
      <c r="D24" s="51"/>
      <c r="E24" s="51"/>
      <c r="F24" s="51"/>
      <c r="G24" s="51"/>
      <c r="H24" s="51"/>
      <c r="I24" s="51"/>
      <c r="J24" s="51"/>
      <c r="K24" s="52"/>
      <c r="L24" s="21"/>
    </row>
    <row r="25" spans="1:12" x14ac:dyDescent="0.45">
      <c r="A25" s="20"/>
      <c r="B25" s="42"/>
      <c r="C25" s="42"/>
      <c r="D25" s="42"/>
      <c r="E25" s="42"/>
      <c r="F25" s="42"/>
      <c r="G25" s="42"/>
      <c r="H25" s="42"/>
      <c r="I25" s="42"/>
      <c r="J25" s="42"/>
      <c r="K25" s="42"/>
      <c r="L25" s="21"/>
    </row>
    <row r="26" spans="1:12" ht="15.75" x14ac:dyDescent="0.5">
      <c r="A26" s="20"/>
      <c r="B26" s="85" t="s">
        <v>27</v>
      </c>
      <c r="C26" s="86"/>
      <c r="D26" s="86"/>
      <c r="E26" s="86"/>
      <c r="F26" s="86"/>
      <c r="G26" s="86"/>
      <c r="H26" s="86"/>
      <c r="I26" s="86"/>
      <c r="J26" s="86"/>
      <c r="K26" s="87"/>
      <c r="L26" s="21"/>
    </row>
    <row r="27" spans="1:12" x14ac:dyDescent="0.45">
      <c r="A27" s="20"/>
      <c r="B27" s="43" t="s">
        <v>28</v>
      </c>
      <c r="C27" s="44"/>
      <c r="D27" s="44"/>
      <c r="E27" s="44"/>
      <c r="F27" s="44"/>
      <c r="G27" s="44"/>
      <c r="H27" s="44"/>
      <c r="I27" s="44"/>
      <c r="J27" s="44"/>
      <c r="K27" s="26"/>
      <c r="L27" s="21"/>
    </row>
    <row r="28" spans="1:12" ht="89" customHeight="1" x14ac:dyDescent="0.45">
      <c r="A28" s="20"/>
      <c r="B28" s="82" t="s">
        <v>40</v>
      </c>
      <c r="C28" s="83"/>
      <c r="D28" s="83"/>
      <c r="E28" s="83"/>
      <c r="F28" s="83"/>
      <c r="G28" s="83"/>
      <c r="H28" s="83"/>
      <c r="I28" s="83"/>
      <c r="J28" s="83"/>
      <c r="K28" s="26"/>
      <c r="L28" s="21"/>
    </row>
    <row r="29" spans="1:12" x14ac:dyDescent="0.45">
      <c r="A29" s="20"/>
      <c r="B29" s="43" t="s">
        <v>29</v>
      </c>
      <c r="C29" s="44"/>
      <c r="D29" s="44"/>
      <c r="E29" s="44"/>
      <c r="F29" s="44"/>
      <c r="G29" s="44"/>
      <c r="H29" s="44"/>
      <c r="I29" s="44"/>
      <c r="J29" s="44"/>
      <c r="K29" s="26"/>
      <c r="L29" s="21"/>
    </row>
    <row r="30" spans="1:12" ht="77.75" customHeight="1" x14ac:dyDescent="0.45">
      <c r="A30" s="20"/>
      <c r="B30" s="82" t="s">
        <v>41</v>
      </c>
      <c r="C30" s="83"/>
      <c r="D30" s="83"/>
      <c r="E30" s="83"/>
      <c r="F30" s="83"/>
      <c r="G30" s="83"/>
      <c r="H30" s="83"/>
      <c r="I30" s="83"/>
      <c r="J30" s="83"/>
      <c r="K30" s="26"/>
      <c r="L30" s="21"/>
    </row>
    <row r="31" spans="1:12" x14ac:dyDescent="0.45">
      <c r="A31" s="20"/>
      <c r="B31" s="45"/>
      <c r="C31" s="45"/>
      <c r="D31" s="45"/>
      <c r="E31" s="45"/>
      <c r="F31" s="45"/>
      <c r="G31" s="45"/>
      <c r="H31" s="45"/>
      <c r="I31" s="45"/>
      <c r="J31" s="45"/>
      <c r="K31" s="42"/>
      <c r="L31" s="21"/>
    </row>
    <row r="32" spans="1:12" ht="15.75" x14ac:dyDescent="0.5">
      <c r="A32" s="20"/>
      <c r="B32" s="85" t="s">
        <v>30</v>
      </c>
      <c r="C32" s="86"/>
      <c r="D32" s="86"/>
      <c r="E32" s="86"/>
      <c r="F32" s="86"/>
      <c r="G32" s="86"/>
      <c r="H32" s="86"/>
      <c r="I32" s="86"/>
      <c r="J32" s="86"/>
      <c r="K32" s="87"/>
      <c r="L32" s="21"/>
    </row>
    <row r="33" spans="1:12" ht="15.75" x14ac:dyDescent="0.5">
      <c r="A33" s="20"/>
      <c r="B33" s="102" t="s">
        <v>31</v>
      </c>
      <c r="C33" s="103"/>
      <c r="D33" s="103"/>
      <c r="E33" s="103"/>
      <c r="F33" s="104"/>
      <c r="G33" s="105" t="s">
        <v>32</v>
      </c>
      <c r="H33" s="106"/>
      <c r="I33" s="106"/>
      <c r="J33" s="106"/>
      <c r="K33" s="107"/>
      <c r="L33" s="21"/>
    </row>
    <row r="34" spans="1:12" s="48" customFormat="1" ht="26.25" customHeight="1" x14ac:dyDescent="0.45">
      <c r="A34" s="46"/>
      <c r="B34" s="108" t="s">
        <v>33</v>
      </c>
      <c r="C34" s="109"/>
      <c r="D34" s="109"/>
      <c r="E34" s="109"/>
      <c r="F34" s="110"/>
      <c r="G34" s="108" t="s">
        <v>34</v>
      </c>
      <c r="H34" s="109"/>
      <c r="I34" s="109"/>
      <c r="J34" s="109"/>
      <c r="K34" s="110"/>
      <c r="L34" s="47"/>
    </row>
    <row r="35" spans="1:12" ht="14.65" thickBot="1" x14ac:dyDescent="0.5">
      <c r="A35" s="23"/>
      <c r="B35" s="24"/>
      <c r="C35" s="24"/>
      <c r="D35" s="24"/>
      <c r="E35" s="24"/>
      <c r="F35" s="24"/>
      <c r="G35" s="24"/>
      <c r="H35" s="24"/>
      <c r="I35" s="24"/>
      <c r="J35" s="24"/>
      <c r="K35" s="24"/>
      <c r="L35" s="25"/>
    </row>
  </sheetData>
  <sheetProtection algorithmName="SHA-512" hashValue="avuIRXzW69mzpO/Gk7ZvzT7+ukZGcWJR7K7gF2NUu2cJkr1q3HWK/mTt8WNTBouOPpMteuDSi9SQfguF4AvJDw==" saltValue="8jgsnIGgwEhJIfnxSrgW8A==" spinCount="100000" sheet="1" objects="1" scenarios="1"/>
  <protectedRanges>
    <protectedRange sqref="E14 E16" name="Range1"/>
  </protectedRanges>
  <mergeCells count="18">
    <mergeCell ref="B30:J30"/>
    <mergeCell ref="B32:K32"/>
    <mergeCell ref="B33:F33"/>
    <mergeCell ref="G33:K33"/>
    <mergeCell ref="B34:F34"/>
    <mergeCell ref="G34:K34"/>
    <mergeCell ref="B28:J28"/>
    <mergeCell ref="D3:K6"/>
    <mergeCell ref="B8:K8"/>
    <mergeCell ref="B9:J9"/>
    <mergeCell ref="B10:K10"/>
    <mergeCell ref="B12:K12"/>
    <mergeCell ref="E14:J14"/>
    <mergeCell ref="B16:C16"/>
    <mergeCell ref="E16:F16"/>
    <mergeCell ref="B19:K19"/>
    <mergeCell ref="B20:J20"/>
    <mergeCell ref="B26:K26"/>
  </mergeCells>
  <dataValidations count="1">
    <dataValidation type="date" operator="greaterThanOrEqual" allowBlank="1" showInputMessage="1" showErrorMessage="1" prompt="Must be greater than or equal to today" sqref="E16:F16" xr:uid="{83A9B7B9-3859-4DAF-88D7-2AAFDC3DF3E0}">
      <formula1>I16</formula1>
    </dataValidation>
  </dataValidations>
  <hyperlinks>
    <hyperlink ref="B10" r:id="rId1" xr:uid="{14913261-6B36-427C-ACF0-0CAD52C79E70}"/>
    <hyperlink ref="G34" r:id="rId2" xr:uid="{BEEE96BA-812A-4BAE-BD6F-854D7A997086}"/>
    <hyperlink ref="B34" r:id="rId3" xr:uid="{367E1294-77C0-4746-9769-C7905DF9BC86}"/>
    <hyperlink ref="B34:F34" r:id="rId4" display="https://www.white-lighthouse.com/appointments" xr:uid="{E55E1734-818A-4812-BA40-CDB4316DC32E}"/>
    <hyperlink ref="B22" r:id="rId5" xr:uid="{C671C3E7-60E3-45A1-81F6-B6614205FE81}"/>
    <hyperlink ref="B24" r:id="rId6" xr:uid="{24FC0472-CDEF-4BDA-B096-8338A0B33EDD}"/>
  </hyperlinks>
  <pageMargins left="0.7" right="0.7" top="0.75" bottom="0.75" header="0.3" footer="0.3"/>
  <pageSetup scale="88" orientation="portrait" r:id="rId7"/>
  <headerFooter>
    <oddFooter>&amp;LFor personal use only.&amp;C© White Lighthouse Investment Management. All rights reserved.&amp;RVersion 1.0</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18A3-59CA-4114-BA18-1C7867C21181}">
  <sheetPr>
    <pageSetUpPr fitToPage="1"/>
  </sheetPr>
  <dimension ref="A1:O74"/>
  <sheetViews>
    <sheetView tabSelected="1" zoomScaleNormal="100" workbookViewId="0">
      <pane ySplit="9" topLeftCell="A10" activePane="bottomLeft" state="frozen"/>
      <selection pane="bottomLeft" activeCell="K10" sqref="K10"/>
    </sheetView>
  </sheetViews>
  <sheetFormatPr defaultColWidth="8.796875" defaultRowHeight="14.25" x14ac:dyDescent="0.45"/>
  <cols>
    <col min="1" max="1" width="2.46484375" customWidth="1"/>
    <col min="2" max="2" width="5.33203125" style="5" customWidth="1"/>
    <col min="3" max="3" width="10.33203125" style="5" customWidth="1"/>
    <col min="4" max="4" width="11.6640625" style="4" customWidth="1"/>
    <col min="5" max="5" width="12" style="4" customWidth="1"/>
    <col min="6" max="6" width="11.1328125" style="4" bestFit="1" customWidth="1"/>
    <col min="7" max="7" width="14.1328125" style="4" customWidth="1"/>
    <col min="8" max="8" width="12.1328125" style="4" customWidth="1"/>
    <col min="9" max="9" width="13.33203125" style="4" bestFit="1" customWidth="1"/>
    <col min="10" max="10" width="14.46484375" style="4" bestFit="1" customWidth="1"/>
    <col min="11" max="11" width="14.46484375" style="4" customWidth="1"/>
    <col min="12" max="12" width="15.33203125" style="3" bestFit="1" customWidth="1"/>
    <col min="13" max="13" width="11.6640625" style="7" bestFit="1" customWidth="1"/>
    <col min="14" max="14" width="14.6640625" style="4" bestFit="1" customWidth="1"/>
    <col min="15" max="15" width="11.53125" style="4" customWidth="1"/>
  </cols>
  <sheetData>
    <row r="1" spans="1:15" ht="14.25" customHeight="1" x14ac:dyDescent="0.45">
      <c r="A1" s="58"/>
      <c r="B1" s="59"/>
      <c r="C1" s="59"/>
      <c r="D1" s="60"/>
      <c r="E1" s="60"/>
      <c r="F1" s="60"/>
      <c r="G1" s="61"/>
      <c r="H1" s="84" t="s">
        <v>15</v>
      </c>
      <c r="I1" s="84"/>
      <c r="J1" s="84"/>
      <c r="K1" s="84"/>
      <c r="L1" s="84"/>
      <c r="M1" s="84"/>
      <c r="N1" s="84"/>
      <c r="O1" s="84"/>
    </row>
    <row r="2" spans="1:15" ht="14.25" customHeight="1" x14ac:dyDescent="0.45">
      <c r="A2" s="58"/>
      <c r="B2" s="59"/>
      <c r="C2" s="59"/>
      <c r="D2" s="60"/>
      <c r="E2" s="60"/>
      <c r="F2" s="60"/>
      <c r="G2" s="61"/>
      <c r="H2" s="84"/>
      <c r="I2" s="84"/>
      <c r="J2" s="84"/>
      <c r="K2" s="84"/>
      <c r="L2" s="84"/>
      <c r="M2" s="84"/>
      <c r="N2" s="84"/>
      <c r="O2" s="84"/>
    </row>
    <row r="3" spans="1:15" ht="14.25" customHeight="1" x14ac:dyDescent="0.45">
      <c r="A3" s="58"/>
      <c r="B3" s="59"/>
      <c r="C3" s="59"/>
      <c r="D3" s="60"/>
      <c r="E3" s="60"/>
      <c r="F3" s="60"/>
      <c r="G3" s="61"/>
      <c r="H3" s="84"/>
      <c r="I3" s="84"/>
      <c r="J3" s="84"/>
      <c r="K3" s="84"/>
      <c r="L3" s="84"/>
      <c r="M3" s="84"/>
      <c r="N3" s="84"/>
      <c r="O3" s="84"/>
    </row>
    <row r="4" spans="1:15" ht="14.25" customHeight="1" x14ac:dyDescent="0.45">
      <c r="A4" s="58"/>
      <c r="B4" s="59"/>
      <c r="C4" s="59"/>
      <c r="D4" s="60"/>
      <c r="E4" s="60"/>
      <c r="F4" s="60"/>
      <c r="G4" s="61"/>
      <c r="H4" s="84"/>
      <c r="I4" s="84"/>
      <c r="J4" s="84"/>
      <c r="K4" s="84"/>
      <c r="L4" s="84"/>
      <c r="M4" s="84"/>
      <c r="N4" s="84"/>
      <c r="O4" s="84"/>
    </row>
    <row r="5" spans="1:15" x14ac:dyDescent="0.45">
      <c r="A5" s="58"/>
      <c r="B5" s="59"/>
      <c r="C5" s="59"/>
      <c r="D5" s="60"/>
      <c r="E5" s="60"/>
      <c r="F5" s="60"/>
      <c r="G5" s="60"/>
      <c r="H5" s="60"/>
      <c r="I5" s="60"/>
      <c r="J5" s="60"/>
      <c r="K5" s="60"/>
      <c r="L5" s="62"/>
      <c r="M5" s="63"/>
      <c r="N5" s="60"/>
      <c r="O5" s="60"/>
    </row>
    <row r="6" spans="1:15" s="6" customFormat="1" x14ac:dyDescent="0.45">
      <c r="A6" s="64"/>
      <c r="B6" s="65"/>
      <c r="C6" s="65"/>
      <c r="D6" s="65"/>
      <c r="E6" s="65"/>
      <c r="F6" s="65"/>
      <c r="G6" s="65"/>
      <c r="H6" s="65"/>
      <c r="I6" s="65"/>
      <c r="J6" s="65"/>
      <c r="K6" s="65"/>
      <c r="L6" s="65"/>
      <c r="M6" s="65"/>
      <c r="N6" s="66"/>
      <c r="O6" s="65"/>
    </row>
    <row r="7" spans="1:15" s="6" customFormat="1" ht="44.25" customHeight="1" x14ac:dyDescent="0.45">
      <c r="A7" s="64"/>
      <c r="B7" s="65"/>
      <c r="C7" s="65"/>
      <c r="D7" s="65"/>
      <c r="E7" s="65"/>
      <c r="F7" s="65"/>
      <c r="G7" s="113" t="s">
        <v>14</v>
      </c>
      <c r="H7" s="113"/>
      <c r="I7" s="113"/>
      <c r="J7" s="65"/>
      <c r="K7" s="65"/>
      <c r="L7" s="65"/>
      <c r="M7" s="65"/>
      <c r="N7" s="66"/>
      <c r="O7" s="65"/>
    </row>
    <row r="8" spans="1:15" s="1" customFormat="1" ht="26.65" x14ac:dyDescent="0.45">
      <c r="A8" s="67"/>
      <c r="B8" s="69"/>
      <c r="C8" s="69"/>
      <c r="D8" s="70"/>
      <c r="E8" s="71" t="s">
        <v>5</v>
      </c>
      <c r="F8" s="70"/>
      <c r="G8" s="70"/>
      <c r="H8" s="70"/>
      <c r="I8" s="70"/>
      <c r="J8" s="70"/>
      <c r="K8" s="70"/>
      <c r="L8" s="71" t="s">
        <v>4</v>
      </c>
      <c r="M8" s="72"/>
      <c r="N8" s="112" t="s">
        <v>10</v>
      </c>
      <c r="O8" s="112" t="s">
        <v>3</v>
      </c>
    </row>
    <row r="9" spans="1:15" s="2" customFormat="1" ht="28.5" customHeight="1" thickBot="1" x14ac:dyDescent="0.5">
      <c r="A9" s="68"/>
      <c r="B9" s="73" t="s">
        <v>0</v>
      </c>
      <c r="C9" s="73" t="s">
        <v>17</v>
      </c>
      <c r="D9" s="74" t="s">
        <v>13</v>
      </c>
      <c r="E9" s="74" t="s">
        <v>2</v>
      </c>
      <c r="F9" s="74" t="s">
        <v>1</v>
      </c>
      <c r="G9" s="74" t="s">
        <v>12</v>
      </c>
      <c r="H9" s="74" t="s">
        <v>6</v>
      </c>
      <c r="I9" s="74" t="s">
        <v>11</v>
      </c>
      <c r="J9" s="74" t="s">
        <v>7</v>
      </c>
      <c r="K9" s="74" t="s">
        <v>9</v>
      </c>
      <c r="L9" s="74" t="s">
        <v>42</v>
      </c>
      <c r="M9" s="75" t="s">
        <v>8</v>
      </c>
      <c r="N9" s="111"/>
      <c r="O9" s="111"/>
    </row>
    <row r="10" spans="1:15" x14ac:dyDescent="0.45">
      <c r="A10" s="15">
        <v>1</v>
      </c>
      <c r="B10" s="76">
        <v>2021</v>
      </c>
      <c r="C10" s="76"/>
      <c r="D10" s="77"/>
      <c r="E10" s="77"/>
      <c r="F10" s="77"/>
      <c r="G10" s="77"/>
      <c r="H10" s="77"/>
      <c r="I10" s="77"/>
      <c r="J10" s="10">
        <f>SUM(D10:I10)</f>
        <v>0</v>
      </c>
      <c r="K10" s="10">
        <f>J10</f>
        <v>0</v>
      </c>
      <c r="L10" s="79"/>
      <c r="M10" s="11">
        <f>J10*L10</f>
        <v>0</v>
      </c>
      <c r="N10" s="12" t="str">
        <f>IF(H10&lt;0,H10/(K9+G10)*(O8+G10*L10)-H10*L10,"N/a")</f>
        <v>N/a</v>
      </c>
      <c r="O10" s="117">
        <f>M10+IF(N10="N/a",0,N10)+IF(TYPE(O8)=2,0,O8)</f>
        <v>0</v>
      </c>
    </row>
    <row r="11" spans="1:15" x14ac:dyDescent="0.45">
      <c r="A11" s="14">
        <f>A10+1</f>
        <v>2</v>
      </c>
      <c r="B11" s="13">
        <f>B10+1</f>
        <v>2022</v>
      </c>
      <c r="C11" s="76"/>
      <c r="D11" s="78"/>
      <c r="E11" s="78"/>
      <c r="F11" s="78"/>
      <c r="G11" s="78"/>
      <c r="H11" s="78"/>
      <c r="I11" s="78"/>
      <c r="J11" s="10">
        <f t="shared" ref="J11:J59" si="0">SUM(D11:I11)</f>
        <v>0</v>
      </c>
      <c r="K11" s="8">
        <f>J11+K10</f>
        <v>0</v>
      </c>
      <c r="L11" s="80"/>
      <c r="M11" s="9">
        <f t="shared" ref="M11:M48" si="1">J11*L11</f>
        <v>0</v>
      </c>
      <c r="N11" s="12" t="str">
        <f t="shared" ref="N11:N59" si="2">IF(H11&lt;0,H11/(K10+G11)*(O10+G11*L11)-H11*L11,"N/a")</f>
        <v>N/a</v>
      </c>
      <c r="O11" s="118">
        <f>M11+IF(N11="N/a",0,N11)+IF(TYPE(O10)=2,0,O10)</f>
        <v>0</v>
      </c>
    </row>
    <row r="12" spans="1:15" x14ac:dyDescent="0.45">
      <c r="A12" s="14">
        <f t="shared" ref="A12:A74" si="3">A11+1</f>
        <v>3</v>
      </c>
      <c r="B12" s="13">
        <f t="shared" ref="B12:B74" si="4">B11+1</f>
        <v>2023</v>
      </c>
      <c r="C12" s="76"/>
      <c r="D12" s="78"/>
      <c r="E12" s="78"/>
      <c r="F12" s="78"/>
      <c r="G12" s="78"/>
      <c r="H12" s="78"/>
      <c r="I12" s="78"/>
      <c r="J12" s="10">
        <f t="shared" si="0"/>
        <v>0</v>
      </c>
      <c r="K12" s="8">
        <f t="shared" ref="K12:K48" si="5">J12+K11</f>
        <v>0</v>
      </c>
      <c r="L12" s="80"/>
      <c r="M12" s="9">
        <f t="shared" si="1"/>
        <v>0</v>
      </c>
      <c r="N12" s="12" t="str">
        <f t="shared" si="2"/>
        <v>N/a</v>
      </c>
      <c r="O12" s="118">
        <f t="shared" ref="O12:O59" si="6">M12+IF(N12="N/a",0,N12)+IF(TYPE(O11)=2,0,O11)</f>
        <v>0</v>
      </c>
    </row>
    <row r="13" spans="1:15" x14ac:dyDescent="0.45">
      <c r="A13" s="14">
        <f t="shared" si="3"/>
        <v>4</v>
      </c>
      <c r="B13" s="13">
        <f t="shared" si="4"/>
        <v>2024</v>
      </c>
      <c r="C13" s="76"/>
      <c r="D13" s="78"/>
      <c r="E13" s="78"/>
      <c r="F13" s="78"/>
      <c r="G13" s="78"/>
      <c r="H13" s="78"/>
      <c r="I13" s="78"/>
      <c r="J13" s="10">
        <f t="shared" si="0"/>
        <v>0</v>
      </c>
      <c r="K13" s="8">
        <f t="shared" si="5"/>
        <v>0</v>
      </c>
      <c r="L13" s="80"/>
      <c r="M13" s="9">
        <f t="shared" si="1"/>
        <v>0</v>
      </c>
      <c r="N13" s="12" t="str">
        <f t="shared" si="2"/>
        <v>N/a</v>
      </c>
      <c r="O13" s="118">
        <f t="shared" si="6"/>
        <v>0</v>
      </c>
    </row>
    <row r="14" spans="1:15" x14ac:dyDescent="0.45">
      <c r="A14" s="14">
        <f t="shared" si="3"/>
        <v>5</v>
      </c>
      <c r="B14" s="13">
        <f t="shared" si="4"/>
        <v>2025</v>
      </c>
      <c r="C14" s="76"/>
      <c r="D14" s="78"/>
      <c r="E14" s="78"/>
      <c r="F14" s="78"/>
      <c r="G14" s="78"/>
      <c r="H14" s="78"/>
      <c r="I14" s="78"/>
      <c r="J14" s="10">
        <f t="shared" si="0"/>
        <v>0</v>
      </c>
      <c r="K14" s="8">
        <f t="shared" si="5"/>
        <v>0</v>
      </c>
      <c r="L14" s="80"/>
      <c r="M14" s="9">
        <f t="shared" si="1"/>
        <v>0</v>
      </c>
      <c r="N14" s="12" t="str">
        <f t="shared" si="2"/>
        <v>N/a</v>
      </c>
      <c r="O14" s="118">
        <f t="shared" si="6"/>
        <v>0</v>
      </c>
    </row>
    <row r="15" spans="1:15" x14ac:dyDescent="0.45">
      <c r="A15" s="14">
        <f t="shared" si="3"/>
        <v>6</v>
      </c>
      <c r="B15" s="13">
        <f t="shared" si="4"/>
        <v>2026</v>
      </c>
      <c r="C15" s="76"/>
      <c r="D15" s="78"/>
      <c r="E15" s="78"/>
      <c r="F15" s="78"/>
      <c r="G15" s="78"/>
      <c r="H15" s="78"/>
      <c r="I15" s="78"/>
      <c r="J15" s="10">
        <f t="shared" si="0"/>
        <v>0</v>
      </c>
      <c r="K15" s="8">
        <f t="shared" si="5"/>
        <v>0</v>
      </c>
      <c r="L15" s="80"/>
      <c r="M15" s="9">
        <f t="shared" si="1"/>
        <v>0</v>
      </c>
      <c r="N15" s="12" t="str">
        <f t="shared" si="2"/>
        <v>N/a</v>
      </c>
      <c r="O15" s="118">
        <f t="shared" si="6"/>
        <v>0</v>
      </c>
    </row>
    <row r="16" spans="1:15" x14ac:dyDescent="0.45">
      <c r="A16" s="14">
        <f t="shared" si="3"/>
        <v>7</v>
      </c>
      <c r="B16" s="13">
        <f t="shared" si="4"/>
        <v>2027</v>
      </c>
      <c r="C16" s="76"/>
      <c r="D16" s="78"/>
      <c r="E16" s="78"/>
      <c r="F16" s="78"/>
      <c r="G16" s="78"/>
      <c r="H16" s="78"/>
      <c r="I16" s="78"/>
      <c r="J16" s="10">
        <f>SUM(D16:I16)</f>
        <v>0</v>
      </c>
      <c r="K16" s="8">
        <f>J16+K15</f>
        <v>0</v>
      </c>
      <c r="L16" s="80"/>
      <c r="M16" s="9">
        <f>J16*L16</f>
        <v>0</v>
      </c>
      <c r="N16" s="12" t="str">
        <f t="shared" si="2"/>
        <v>N/a</v>
      </c>
      <c r="O16" s="118">
        <f t="shared" si="6"/>
        <v>0</v>
      </c>
    </row>
    <row r="17" spans="1:15" x14ac:dyDescent="0.45">
      <c r="A17" s="14">
        <f t="shared" si="3"/>
        <v>8</v>
      </c>
      <c r="B17" s="13">
        <f t="shared" si="4"/>
        <v>2028</v>
      </c>
      <c r="C17" s="76"/>
      <c r="D17" s="78"/>
      <c r="E17" s="78"/>
      <c r="F17" s="78"/>
      <c r="G17" s="78"/>
      <c r="H17" s="78"/>
      <c r="I17" s="78"/>
      <c r="J17" s="10">
        <f t="shared" si="0"/>
        <v>0</v>
      </c>
      <c r="K17" s="8">
        <f t="shared" si="5"/>
        <v>0</v>
      </c>
      <c r="L17" s="80"/>
      <c r="M17" s="9">
        <f t="shared" si="1"/>
        <v>0</v>
      </c>
      <c r="N17" s="12" t="str">
        <f t="shared" si="2"/>
        <v>N/a</v>
      </c>
      <c r="O17" s="118">
        <f t="shared" si="6"/>
        <v>0</v>
      </c>
    </row>
    <row r="18" spans="1:15" x14ac:dyDescent="0.45">
      <c r="A18" s="14">
        <f t="shared" si="3"/>
        <v>9</v>
      </c>
      <c r="B18" s="13">
        <f t="shared" si="4"/>
        <v>2029</v>
      </c>
      <c r="C18" s="76"/>
      <c r="D18" s="78"/>
      <c r="E18" s="78"/>
      <c r="F18" s="78"/>
      <c r="G18" s="78"/>
      <c r="H18" s="78"/>
      <c r="I18" s="78"/>
      <c r="J18" s="10">
        <f t="shared" si="0"/>
        <v>0</v>
      </c>
      <c r="K18" s="8">
        <f t="shared" si="5"/>
        <v>0</v>
      </c>
      <c r="L18" s="80"/>
      <c r="M18" s="9">
        <f t="shared" si="1"/>
        <v>0</v>
      </c>
      <c r="N18" s="12" t="str">
        <f t="shared" si="2"/>
        <v>N/a</v>
      </c>
      <c r="O18" s="118">
        <f t="shared" si="6"/>
        <v>0</v>
      </c>
    </row>
    <row r="19" spans="1:15" x14ac:dyDescent="0.45">
      <c r="A19" s="14">
        <f t="shared" si="3"/>
        <v>10</v>
      </c>
      <c r="B19" s="13">
        <f t="shared" si="4"/>
        <v>2030</v>
      </c>
      <c r="C19" s="76"/>
      <c r="D19" s="78"/>
      <c r="E19" s="78"/>
      <c r="F19" s="78"/>
      <c r="G19" s="78"/>
      <c r="H19" s="78"/>
      <c r="I19" s="78"/>
      <c r="J19" s="10">
        <f t="shared" si="0"/>
        <v>0</v>
      </c>
      <c r="K19" s="8">
        <f t="shared" si="5"/>
        <v>0</v>
      </c>
      <c r="L19" s="80"/>
      <c r="M19" s="9">
        <f t="shared" si="1"/>
        <v>0</v>
      </c>
      <c r="N19" s="12" t="str">
        <f t="shared" si="2"/>
        <v>N/a</v>
      </c>
      <c r="O19" s="118">
        <f t="shared" si="6"/>
        <v>0</v>
      </c>
    </row>
    <row r="20" spans="1:15" x14ac:dyDescent="0.45">
      <c r="A20" s="14">
        <f t="shared" si="3"/>
        <v>11</v>
      </c>
      <c r="B20" s="13">
        <f t="shared" si="4"/>
        <v>2031</v>
      </c>
      <c r="C20" s="76"/>
      <c r="D20" s="78"/>
      <c r="E20" s="78"/>
      <c r="F20" s="78"/>
      <c r="G20" s="78"/>
      <c r="H20" s="78"/>
      <c r="I20" s="78"/>
      <c r="J20" s="10">
        <f t="shared" si="0"/>
        <v>0</v>
      </c>
      <c r="K20" s="8">
        <f t="shared" si="5"/>
        <v>0</v>
      </c>
      <c r="L20" s="80"/>
      <c r="M20" s="9">
        <f t="shared" si="1"/>
        <v>0</v>
      </c>
      <c r="N20" s="12" t="str">
        <f t="shared" si="2"/>
        <v>N/a</v>
      </c>
      <c r="O20" s="118">
        <f t="shared" si="6"/>
        <v>0</v>
      </c>
    </row>
    <row r="21" spans="1:15" x14ac:dyDescent="0.45">
      <c r="A21" s="14">
        <f t="shared" si="3"/>
        <v>12</v>
      </c>
      <c r="B21" s="13">
        <f t="shared" si="4"/>
        <v>2032</v>
      </c>
      <c r="C21" s="76"/>
      <c r="D21" s="78"/>
      <c r="E21" s="78"/>
      <c r="F21" s="78"/>
      <c r="G21" s="78"/>
      <c r="H21" s="78"/>
      <c r="I21" s="78"/>
      <c r="J21" s="10">
        <f t="shared" si="0"/>
        <v>0</v>
      </c>
      <c r="K21" s="8">
        <f t="shared" si="5"/>
        <v>0</v>
      </c>
      <c r="L21" s="80"/>
      <c r="M21" s="9">
        <f t="shared" si="1"/>
        <v>0</v>
      </c>
      <c r="N21" s="12" t="str">
        <f t="shared" si="2"/>
        <v>N/a</v>
      </c>
      <c r="O21" s="118">
        <f t="shared" si="6"/>
        <v>0</v>
      </c>
    </row>
    <row r="22" spans="1:15" x14ac:dyDescent="0.45">
      <c r="A22" s="14">
        <f t="shared" si="3"/>
        <v>13</v>
      </c>
      <c r="B22" s="13">
        <f t="shared" si="4"/>
        <v>2033</v>
      </c>
      <c r="C22" s="76"/>
      <c r="D22" s="78"/>
      <c r="E22" s="78"/>
      <c r="F22" s="78"/>
      <c r="G22" s="78"/>
      <c r="H22" s="78"/>
      <c r="I22" s="78"/>
      <c r="J22" s="10">
        <f t="shared" si="0"/>
        <v>0</v>
      </c>
      <c r="K22" s="8">
        <f t="shared" si="5"/>
        <v>0</v>
      </c>
      <c r="L22" s="80"/>
      <c r="M22" s="9">
        <f t="shared" si="1"/>
        <v>0</v>
      </c>
      <c r="N22" s="12" t="str">
        <f>IF(H22&lt;0,H22/(K21+G22)*(O21+G22*L22)-H22*L22,"N/a")</f>
        <v>N/a</v>
      </c>
      <c r="O22" s="118">
        <f t="shared" si="6"/>
        <v>0</v>
      </c>
    </row>
    <row r="23" spans="1:15" x14ac:dyDescent="0.45">
      <c r="A23" s="14">
        <f t="shared" si="3"/>
        <v>14</v>
      </c>
      <c r="B23" s="13">
        <f t="shared" si="4"/>
        <v>2034</v>
      </c>
      <c r="C23" s="76"/>
      <c r="D23" s="78"/>
      <c r="E23" s="78"/>
      <c r="F23" s="78"/>
      <c r="G23" s="78"/>
      <c r="H23" s="78"/>
      <c r="I23" s="78"/>
      <c r="J23" s="10">
        <f t="shared" si="0"/>
        <v>0</v>
      </c>
      <c r="K23" s="8">
        <f t="shared" si="5"/>
        <v>0</v>
      </c>
      <c r="L23" s="80"/>
      <c r="M23" s="9">
        <f t="shared" si="1"/>
        <v>0</v>
      </c>
      <c r="N23" s="12" t="str">
        <f t="shared" ref="N23:N29" si="7">IF(H23&lt;0,H23/(K22+G23)*(O22+G23*L23)-H23*L23,"N/a")</f>
        <v>N/a</v>
      </c>
      <c r="O23" s="118">
        <f t="shared" si="6"/>
        <v>0</v>
      </c>
    </row>
    <row r="24" spans="1:15" x14ac:dyDescent="0.45">
      <c r="A24" s="14">
        <f t="shared" si="3"/>
        <v>15</v>
      </c>
      <c r="B24" s="13">
        <f t="shared" si="4"/>
        <v>2035</v>
      </c>
      <c r="C24" s="76"/>
      <c r="D24" s="78"/>
      <c r="E24" s="78"/>
      <c r="F24" s="78"/>
      <c r="G24" s="78"/>
      <c r="H24" s="78"/>
      <c r="I24" s="78"/>
      <c r="J24" s="10">
        <f t="shared" si="0"/>
        <v>0</v>
      </c>
      <c r="K24" s="8">
        <f t="shared" si="5"/>
        <v>0</v>
      </c>
      <c r="L24" s="80"/>
      <c r="M24" s="9">
        <f t="shared" si="1"/>
        <v>0</v>
      </c>
      <c r="N24" s="12" t="str">
        <f t="shared" si="7"/>
        <v>N/a</v>
      </c>
      <c r="O24" s="118">
        <f t="shared" si="6"/>
        <v>0</v>
      </c>
    </row>
    <row r="25" spans="1:15" x14ac:dyDescent="0.45">
      <c r="A25" s="14">
        <f t="shared" si="3"/>
        <v>16</v>
      </c>
      <c r="B25" s="13">
        <f t="shared" si="4"/>
        <v>2036</v>
      </c>
      <c r="C25" s="76"/>
      <c r="D25" s="78"/>
      <c r="E25" s="78"/>
      <c r="F25" s="78"/>
      <c r="G25" s="78"/>
      <c r="H25" s="78"/>
      <c r="I25" s="78"/>
      <c r="J25" s="10">
        <f t="shared" si="0"/>
        <v>0</v>
      </c>
      <c r="K25" s="8">
        <f t="shared" si="5"/>
        <v>0</v>
      </c>
      <c r="L25" s="80"/>
      <c r="M25" s="9">
        <f t="shared" si="1"/>
        <v>0</v>
      </c>
      <c r="N25" s="12" t="str">
        <f t="shared" si="7"/>
        <v>N/a</v>
      </c>
      <c r="O25" s="118">
        <f>M25+IF(N25="N/a",0,N25)+IF(TYPE(O24)=2,0,O24)</f>
        <v>0</v>
      </c>
    </row>
    <row r="26" spans="1:15" x14ac:dyDescent="0.45">
      <c r="A26" s="14">
        <f t="shared" si="3"/>
        <v>17</v>
      </c>
      <c r="B26" s="13">
        <f t="shared" si="4"/>
        <v>2037</v>
      </c>
      <c r="C26" s="76"/>
      <c r="D26" s="78"/>
      <c r="E26" s="78"/>
      <c r="F26" s="78"/>
      <c r="G26" s="78"/>
      <c r="H26" s="78"/>
      <c r="I26" s="78"/>
      <c r="J26" s="10">
        <f t="shared" si="0"/>
        <v>0</v>
      </c>
      <c r="K26" s="8">
        <f t="shared" si="5"/>
        <v>0</v>
      </c>
      <c r="L26" s="80"/>
      <c r="M26" s="9">
        <f t="shared" si="1"/>
        <v>0</v>
      </c>
      <c r="N26" s="12" t="str">
        <f>IF(H26&lt;0,H26/(K25+G26)*(O25+G26*L26)-H26*L26,"N/a")</f>
        <v>N/a</v>
      </c>
      <c r="O26" s="118">
        <f t="shared" si="6"/>
        <v>0</v>
      </c>
    </row>
    <row r="27" spans="1:15" x14ac:dyDescent="0.45">
      <c r="A27" s="14">
        <f t="shared" si="3"/>
        <v>18</v>
      </c>
      <c r="B27" s="13">
        <f t="shared" si="4"/>
        <v>2038</v>
      </c>
      <c r="C27" s="76"/>
      <c r="D27" s="78"/>
      <c r="E27" s="78"/>
      <c r="F27" s="78"/>
      <c r="G27" s="78"/>
      <c r="H27" s="78"/>
      <c r="I27" s="78"/>
      <c r="J27" s="10">
        <f t="shared" si="0"/>
        <v>0</v>
      </c>
      <c r="K27" s="8">
        <f t="shared" si="5"/>
        <v>0</v>
      </c>
      <c r="L27" s="80"/>
      <c r="M27" s="9">
        <f t="shared" si="1"/>
        <v>0</v>
      </c>
      <c r="N27" s="12" t="str">
        <f t="shared" si="7"/>
        <v>N/a</v>
      </c>
      <c r="O27" s="118">
        <f t="shared" si="6"/>
        <v>0</v>
      </c>
    </row>
    <row r="28" spans="1:15" x14ac:dyDescent="0.45">
      <c r="A28" s="14">
        <f t="shared" si="3"/>
        <v>19</v>
      </c>
      <c r="B28" s="13">
        <f t="shared" si="4"/>
        <v>2039</v>
      </c>
      <c r="C28" s="76"/>
      <c r="D28" s="78"/>
      <c r="E28" s="78"/>
      <c r="F28" s="78"/>
      <c r="G28" s="78"/>
      <c r="H28" s="78"/>
      <c r="I28" s="78"/>
      <c r="J28" s="10">
        <f t="shared" si="0"/>
        <v>0</v>
      </c>
      <c r="K28" s="8">
        <f t="shared" si="5"/>
        <v>0</v>
      </c>
      <c r="L28" s="80"/>
      <c r="M28" s="9">
        <f t="shared" si="1"/>
        <v>0</v>
      </c>
      <c r="N28" s="12" t="str">
        <f t="shared" si="7"/>
        <v>N/a</v>
      </c>
      <c r="O28" s="118">
        <f t="shared" si="6"/>
        <v>0</v>
      </c>
    </row>
    <row r="29" spans="1:15" x14ac:dyDescent="0.45">
      <c r="A29" s="14">
        <f t="shared" si="3"/>
        <v>20</v>
      </c>
      <c r="B29" s="13">
        <f t="shared" si="4"/>
        <v>2040</v>
      </c>
      <c r="C29" s="76"/>
      <c r="D29" s="78"/>
      <c r="E29" s="78"/>
      <c r="F29" s="78"/>
      <c r="G29" s="78"/>
      <c r="H29" s="78"/>
      <c r="I29" s="78"/>
      <c r="J29" s="10">
        <f t="shared" si="0"/>
        <v>0</v>
      </c>
      <c r="K29" s="8">
        <f t="shared" si="5"/>
        <v>0</v>
      </c>
      <c r="L29" s="80"/>
      <c r="M29" s="9">
        <f t="shared" si="1"/>
        <v>0</v>
      </c>
      <c r="N29" s="12" t="str">
        <f t="shared" si="7"/>
        <v>N/a</v>
      </c>
      <c r="O29" s="118">
        <f t="shared" si="6"/>
        <v>0</v>
      </c>
    </row>
    <row r="30" spans="1:15" x14ac:dyDescent="0.45">
      <c r="A30" s="14">
        <f t="shared" si="3"/>
        <v>21</v>
      </c>
      <c r="B30" s="13">
        <f t="shared" si="4"/>
        <v>2041</v>
      </c>
      <c r="C30" s="76"/>
      <c r="D30" s="78"/>
      <c r="E30" s="78"/>
      <c r="F30" s="78"/>
      <c r="G30" s="78"/>
      <c r="H30" s="78"/>
      <c r="I30" s="78"/>
      <c r="J30" s="10">
        <f t="shared" si="0"/>
        <v>0</v>
      </c>
      <c r="K30" s="8">
        <f t="shared" si="5"/>
        <v>0</v>
      </c>
      <c r="L30" s="80"/>
      <c r="M30" s="9">
        <f t="shared" si="1"/>
        <v>0</v>
      </c>
      <c r="N30" s="12" t="str">
        <f t="shared" si="2"/>
        <v>N/a</v>
      </c>
      <c r="O30" s="118">
        <f t="shared" si="6"/>
        <v>0</v>
      </c>
    </row>
    <row r="31" spans="1:15" x14ac:dyDescent="0.45">
      <c r="A31" s="14">
        <f t="shared" si="3"/>
        <v>22</v>
      </c>
      <c r="B31" s="13">
        <f t="shared" si="4"/>
        <v>2042</v>
      </c>
      <c r="C31" s="76"/>
      <c r="D31" s="78"/>
      <c r="E31" s="78"/>
      <c r="F31" s="78"/>
      <c r="G31" s="78"/>
      <c r="H31" s="78"/>
      <c r="I31" s="78"/>
      <c r="J31" s="10">
        <f t="shared" si="0"/>
        <v>0</v>
      </c>
      <c r="K31" s="8">
        <f t="shared" si="5"/>
        <v>0</v>
      </c>
      <c r="L31" s="80"/>
      <c r="M31" s="9">
        <f t="shared" si="1"/>
        <v>0</v>
      </c>
      <c r="N31" s="12" t="str">
        <f t="shared" si="2"/>
        <v>N/a</v>
      </c>
      <c r="O31" s="118">
        <f t="shared" si="6"/>
        <v>0</v>
      </c>
    </row>
    <row r="32" spans="1:15" x14ac:dyDescent="0.45">
      <c r="A32" s="14">
        <f t="shared" si="3"/>
        <v>23</v>
      </c>
      <c r="B32" s="13">
        <f t="shared" si="4"/>
        <v>2043</v>
      </c>
      <c r="C32" s="76"/>
      <c r="D32" s="78"/>
      <c r="E32" s="78"/>
      <c r="F32" s="78"/>
      <c r="G32" s="78"/>
      <c r="H32" s="78"/>
      <c r="I32" s="78"/>
      <c r="J32" s="10">
        <f t="shared" si="0"/>
        <v>0</v>
      </c>
      <c r="K32" s="8">
        <f t="shared" si="5"/>
        <v>0</v>
      </c>
      <c r="L32" s="80"/>
      <c r="M32" s="9">
        <f t="shared" si="1"/>
        <v>0</v>
      </c>
      <c r="N32" s="12" t="str">
        <f t="shared" si="2"/>
        <v>N/a</v>
      </c>
      <c r="O32" s="118">
        <f t="shared" si="6"/>
        <v>0</v>
      </c>
    </row>
    <row r="33" spans="1:15" x14ac:dyDescent="0.45">
      <c r="A33" s="14">
        <f t="shared" si="3"/>
        <v>24</v>
      </c>
      <c r="B33" s="13">
        <f t="shared" si="4"/>
        <v>2044</v>
      </c>
      <c r="C33" s="76"/>
      <c r="D33" s="78"/>
      <c r="E33" s="78"/>
      <c r="F33" s="78"/>
      <c r="G33" s="78"/>
      <c r="H33" s="78"/>
      <c r="I33" s="78"/>
      <c r="J33" s="10">
        <f t="shared" si="0"/>
        <v>0</v>
      </c>
      <c r="K33" s="8">
        <f t="shared" si="5"/>
        <v>0</v>
      </c>
      <c r="L33" s="80"/>
      <c r="M33" s="9">
        <f t="shared" si="1"/>
        <v>0</v>
      </c>
      <c r="N33" s="12" t="str">
        <f t="shared" si="2"/>
        <v>N/a</v>
      </c>
      <c r="O33" s="118">
        <f t="shared" si="6"/>
        <v>0</v>
      </c>
    </row>
    <row r="34" spans="1:15" x14ac:dyDescent="0.45">
      <c r="A34" s="14">
        <f t="shared" si="3"/>
        <v>25</v>
      </c>
      <c r="B34" s="13">
        <f t="shared" si="4"/>
        <v>2045</v>
      </c>
      <c r="C34" s="76"/>
      <c r="D34" s="78"/>
      <c r="E34" s="78"/>
      <c r="F34" s="78"/>
      <c r="G34" s="78"/>
      <c r="H34" s="78"/>
      <c r="I34" s="78"/>
      <c r="J34" s="10">
        <f t="shared" si="0"/>
        <v>0</v>
      </c>
      <c r="K34" s="8">
        <f t="shared" si="5"/>
        <v>0</v>
      </c>
      <c r="L34" s="80"/>
      <c r="M34" s="9">
        <f t="shared" si="1"/>
        <v>0</v>
      </c>
      <c r="N34" s="12" t="str">
        <f t="shared" si="2"/>
        <v>N/a</v>
      </c>
      <c r="O34" s="118">
        <f t="shared" si="6"/>
        <v>0</v>
      </c>
    </row>
    <row r="35" spans="1:15" x14ac:dyDescent="0.45">
      <c r="A35" s="14">
        <f t="shared" si="3"/>
        <v>26</v>
      </c>
      <c r="B35" s="13">
        <f t="shared" si="4"/>
        <v>2046</v>
      </c>
      <c r="C35" s="76"/>
      <c r="D35" s="78"/>
      <c r="E35" s="78"/>
      <c r="F35" s="78"/>
      <c r="G35" s="78"/>
      <c r="H35" s="78"/>
      <c r="I35" s="78"/>
      <c r="J35" s="10">
        <f t="shared" si="0"/>
        <v>0</v>
      </c>
      <c r="K35" s="8">
        <f t="shared" si="5"/>
        <v>0</v>
      </c>
      <c r="L35" s="80"/>
      <c r="M35" s="9">
        <f t="shared" si="1"/>
        <v>0</v>
      </c>
      <c r="N35" s="12" t="str">
        <f t="shared" si="2"/>
        <v>N/a</v>
      </c>
      <c r="O35" s="118">
        <f t="shared" si="6"/>
        <v>0</v>
      </c>
    </row>
    <row r="36" spans="1:15" x14ac:dyDescent="0.45">
      <c r="A36" s="14">
        <f t="shared" si="3"/>
        <v>27</v>
      </c>
      <c r="B36" s="13">
        <f t="shared" si="4"/>
        <v>2047</v>
      </c>
      <c r="C36" s="76"/>
      <c r="D36" s="78"/>
      <c r="E36" s="78"/>
      <c r="F36" s="78"/>
      <c r="G36" s="78"/>
      <c r="H36" s="78"/>
      <c r="I36" s="78"/>
      <c r="J36" s="10">
        <f t="shared" si="0"/>
        <v>0</v>
      </c>
      <c r="K36" s="8">
        <f t="shared" si="5"/>
        <v>0</v>
      </c>
      <c r="L36" s="80"/>
      <c r="M36" s="9">
        <f t="shared" si="1"/>
        <v>0</v>
      </c>
      <c r="N36" s="12" t="str">
        <f t="shared" si="2"/>
        <v>N/a</v>
      </c>
      <c r="O36" s="118">
        <f t="shared" si="6"/>
        <v>0</v>
      </c>
    </row>
    <row r="37" spans="1:15" x14ac:dyDescent="0.45">
      <c r="A37" s="14">
        <f t="shared" si="3"/>
        <v>28</v>
      </c>
      <c r="B37" s="13">
        <f t="shared" si="4"/>
        <v>2048</v>
      </c>
      <c r="C37" s="76"/>
      <c r="D37" s="78"/>
      <c r="E37" s="78"/>
      <c r="F37" s="78"/>
      <c r="G37" s="78"/>
      <c r="H37" s="78"/>
      <c r="I37" s="78"/>
      <c r="J37" s="10">
        <f t="shared" si="0"/>
        <v>0</v>
      </c>
      <c r="K37" s="8">
        <f t="shared" si="5"/>
        <v>0</v>
      </c>
      <c r="L37" s="80"/>
      <c r="M37" s="9">
        <f t="shared" si="1"/>
        <v>0</v>
      </c>
      <c r="N37" s="12" t="str">
        <f t="shared" si="2"/>
        <v>N/a</v>
      </c>
      <c r="O37" s="118">
        <f t="shared" si="6"/>
        <v>0</v>
      </c>
    </row>
    <row r="38" spans="1:15" x14ac:dyDescent="0.45">
      <c r="A38" s="14">
        <f t="shared" si="3"/>
        <v>29</v>
      </c>
      <c r="B38" s="13">
        <f t="shared" si="4"/>
        <v>2049</v>
      </c>
      <c r="C38" s="76"/>
      <c r="D38" s="78"/>
      <c r="E38" s="78"/>
      <c r="F38" s="78"/>
      <c r="G38" s="78"/>
      <c r="H38" s="78"/>
      <c r="I38" s="78"/>
      <c r="J38" s="10">
        <f t="shared" si="0"/>
        <v>0</v>
      </c>
      <c r="K38" s="8">
        <f t="shared" si="5"/>
        <v>0</v>
      </c>
      <c r="L38" s="80"/>
      <c r="M38" s="9">
        <f t="shared" si="1"/>
        <v>0</v>
      </c>
      <c r="N38" s="12" t="str">
        <f t="shared" si="2"/>
        <v>N/a</v>
      </c>
      <c r="O38" s="118">
        <f t="shared" si="6"/>
        <v>0</v>
      </c>
    </row>
    <row r="39" spans="1:15" x14ac:dyDescent="0.45">
      <c r="A39" s="14">
        <f t="shared" si="3"/>
        <v>30</v>
      </c>
      <c r="B39" s="13">
        <f t="shared" si="4"/>
        <v>2050</v>
      </c>
      <c r="C39" s="76"/>
      <c r="D39" s="78"/>
      <c r="E39" s="78"/>
      <c r="F39" s="78"/>
      <c r="G39" s="78"/>
      <c r="H39" s="78"/>
      <c r="I39" s="78"/>
      <c r="J39" s="10">
        <f t="shared" si="0"/>
        <v>0</v>
      </c>
      <c r="K39" s="8">
        <f t="shared" si="5"/>
        <v>0</v>
      </c>
      <c r="L39" s="80"/>
      <c r="M39" s="9">
        <f t="shared" si="1"/>
        <v>0</v>
      </c>
      <c r="N39" s="12" t="str">
        <f t="shared" si="2"/>
        <v>N/a</v>
      </c>
      <c r="O39" s="118">
        <f t="shared" si="6"/>
        <v>0</v>
      </c>
    </row>
    <row r="40" spans="1:15" x14ac:dyDescent="0.45">
      <c r="A40" s="14">
        <f t="shared" si="3"/>
        <v>31</v>
      </c>
      <c r="B40" s="13">
        <f t="shared" si="4"/>
        <v>2051</v>
      </c>
      <c r="C40" s="76"/>
      <c r="D40" s="78"/>
      <c r="E40" s="78"/>
      <c r="F40" s="78"/>
      <c r="G40" s="78"/>
      <c r="H40" s="78"/>
      <c r="I40" s="78"/>
      <c r="J40" s="10">
        <f t="shared" si="0"/>
        <v>0</v>
      </c>
      <c r="K40" s="8">
        <f t="shared" si="5"/>
        <v>0</v>
      </c>
      <c r="L40" s="80"/>
      <c r="M40" s="9">
        <f t="shared" si="1"/>
        <v>0</v>
      </c>
      <c r="N40" s="12" t="str">
        <f t="shared" si="2"/>
        <v>N/a</v>
      </c>
      <c r="O40" s="118">
        <f t="shared" si="6"/>
        <v>0</v>
      </c>
    </row>
    <row r="41" spans="1:15" x14ac:dyDescent="0.45">
      <c r="A41" s="14">
        <f t="shared" si="3"/>
        <v>32</v>
      </c>
      <c r="B41" s="13">
        <f t="shared" si="4"/>
        <v>2052</v>
      </c>
      <c r="C41" s="76"/>
      <c r="D41" s="78"/>
      <c r="E41" s="78"/>
      <c r="F41" s="78"/>
      <c r="G41" s="78"/>
      <c r="H41" s="78"/>
      <c r="I41" s="78"/>
      <c r="J41" s="10">
        <f t="shared" si="0"/>
        <v>0</v>
      </c>
      <c r="K41" s="8">
        <f t="shared" si="5"/>
        <v>0</v>
      </c>
      <c r="L41" s="80"/>
      <c r="M41" s="9">
        <f t="shared" si="1"/>
        <v>0</v>
      </c>
      <c r="N41" s="12" t="str">
        <f t="shared" si="2"/>
        <v>N/a</v>
      </c>
      <c r="O41" s="118">
        <f t="shared" si="6"/>
        <v>0</v>
      </c>
    </row>
    <row r="42" spans="1:15" x14ac:dyDescent="0.45">
      <c r="A42" s="14">
        <f t="shared" si="3"/>
        <v>33</v>
      </c>
      <c r="B42" s="13">
        <f t="shared" si="4"/>
        <v>2053</v>
      </c>
      <c r="C42" s="76"/>
      <c r="D42" s="78"/>
      <c r="E42" s="78"/>
      <c r="F42" s="78"/>
      <c r="G42" s="78"/>
      <c r="H42" s="78"/>
      <c r="I42" s="78"/>
      <c r="J42" s="10">
        <f t="shared" si="0"/>
        <v>0</v>
      </c>
      <c r="K42" s="8">
        <f t="shared" si="5"/>
        <v>0</v>
      </c>
      <c r="L42" s="80"/>
      <c r="M42" s="9">
        <f t="shared" si="1"/>
        <v>0</v>
      </c>
      <c r="N42" s="12" t="str">
        <f t="shared" si="2"/>
        <v>N/a</v>
      </c>
      <c r="O42" s="118">
        <f t="shared" si="6"/>
        <v>0</v>
      </c>
    </row>
    <row r="43" spans="1:15" x14ac:dyDescent="0.45">
      <c r="A43" s="14">
        <f t="shared" si="3"/>
        <v>34</v>
      </c>
      <c r="B43" s="13">
        <f t="shared" si="4"/>
        <v>2054</v>
      </c>
      <c r="C43" s="76"/>
      <c r="D43" s="78"/>
      <c r="E43" s="78"/>
      <c r="F43" s="78"/>
      <c r="G43" s="78"/>
      <c r="H43" s="78"/>
      <c r="I43" s="78"/>
      <c r="J43" s="10">
        <f t="shared" si="0"/>
        <v>0</v>
      </c>
      <c r="K43" s="8">
        <f t="shared" si="5"/>
        <v>0</v>
      </c>
      <c r="L43" s="80"/>
      <c r="M43" s="9">
        <f t="shared" si="1"/>
        <v>0</v>
      </c>
      <c r="N43" s="12" t="str">
        <f t="shared" si="2"/>
        <v>N/a</v>
      </c>
      <c r="O43" s="118">
        <f t="shared" si="6"/>
        <v>0</v>
      </c>
    </row>
    <row r="44" spans="1:15" x14ac:dyDescent="0.45">
      <c r="A44" s="14">
        <f t="shared" si="3"/>
        <v>35</v>
      </c>
      <c r="B44" s="13">
        <f t="shared" si="4"/>
        <v>2055</v>
      </c>
      <c r="C44" s="76"/>
      <c r="D44" s="78"/>
      <c r="E44" s="78"/>
      <c r="F44" s="78"/>
      <c r="G44" s="78"/>
      <c r="H44" s="78"/>
      <c r="I44" s="78"/>
      <c r="J44" s="10">
        <f t="shared" si="0"/>
        <v>0</v>
      </c>
      <c r="K44" s="8">
        <f t="shared" si="5"/>
        <v>0</v>
      </c>
      <c r="L44" s="80"/>
      <c r="M44" s="9">
        <f t="shared" si="1"/>
        <v>0</v>
      </c>
      <c r="N44" s="12" t="str">
        <f t="shared" si="2"/>
        <v>N/a</v>
      </c>
      <c r="O44" s="118">
        <f t="shared" si="6"/>
        <v>0</v>
      </c>
    </row>
    <row r="45" spans="1:15" x14ac:dyDescent="0.45">
      <c r="A45" s="14">
        <f t="shared" si="3"/>
        <v>36</v>
      </c>
      <c r="B45" s="13">
        <f t="shared" si="4"/>
        <v>2056</v>
      </c>
      <c r="C45" s="76"/>
      <c r="D45" s="78"/>
      <c r="E45" s="78"/>
      <c r="F45" s="78"/>
      <c r="G45" s="78"/>
      <c r="H45" s="78"/>
      <c r="I45" s="78"/>
      <c r="J45" s="10">
        <f t="shared" si="0"/>
        <v>0</v>
      </c>
      <c r="K45" s="8">
        <f t="shared" si="5"/>
        <v>0</v>
      </c>
      <c r="L45" s="80"/>
      <c r="M45" s="9">
        <f t="shared" si="1"/>
        <v>0</v>
      </c>
      <c r="N45" s="12" t="str">
        <f t="shared" si="2"/>
        <v>N/a</v>
      </c>
      <c r="O45" s="118">
        <f t="shared" si="6"/>
        <v>0</v>
      </c>
    </row>
    <row r="46" spans="1:15" x14ac:dyDescent="0.45">
      <c r="A46" s="14">
        <f t="shared" si="3"/>
        <v>37</v>
      </c>
      <c r="B46" s="13">
        <f t="shared" si="4"/>
        <v>2057</v>
      </c>
      <c r="C46" s="76"/>
      <c r="D46" s="78"/>
      <c r="E46" s="78"/>
      <c r="F46" s="78"/>
      <c r="G46" s="78"/>
      <c r="H46" s="78"/>
      <c r="I46" s="78"/>
      <c r="J46" s="10">
        <f t="shared" si="0"/>
        <v>0</v>
      </c>
      <c r="K46" s="8">
        <f t="shared" si="5"/>
        <v>0</v>
      </c>
      <c r="L46" s="80"/>
      <c r="M46" s="9">
        <f t="shared" si="1"/>
        <v>0</v>
      </c>
      <c r="N46" s="12" t="str">
        <f t="shared" si="2"/>
        <v>N/a</v>
      </c>
      <c r="O46" s="118">
        <f t="shared" si="6"/>
        <v>0</v>
      </c>
    </row>
    <row r="47" spans="1:15" x14ac:dyDescent="0.45">
      <c r="A47" s="14">
        <f t="shared" si="3"/>
        <v>38</v>
      </c>
      <c r="B47" s="13">
        <f t="shared" si="4"/>
        <v>2058</v>
      </c>
      <c r="C47" s="76"/>
      <c r="D47" s="78"/>
      <c r="E47" s="78"/>
      <c r="F47" s="78"/>
      <c r="G47" s="78"/>
      <c r="H47" s="78"/>
      <c r="I47" s="78"/>
      <c r="J47" s="10">
        <f t="shared" si="0"/>
        <v>0</v>
      </c>
      <c r="K47" s="8">
        <f t="shared" si="5"/>
        <v>0</v>
      </c>
      <c r="L47" s="80"/>
      <c r="M47" s="9">
        <f t="shared" si="1"/>
        <v>0</v>
      </c>
      <c r="N47" s="12" t="str">
        <f t="shared" si="2"/>
        <v>N/a</v>
      </c>
      <c r="O47" s="118">
        <f t="shared" si="6"/>
        <v>0</v>
      </c>
    </row>
    <row r="48" spans="1:15" x14ac:dyDescent="0.45">
      <c r="A48" s="14">
        <f t="shared" si="3"/>
        <v>39</v>
      </c>
      <c r="B48" s="13">
        <f t="shared" si="4"/>
        <v>2059</v>
      </c>
      <c r="C48" s="76"/>
      <c r="D48" s="78"/>
      <c r="E48" s="78"/>
      <c r="F48" s="78"/>
      <c r="G48" s="78"/>
      <c r="H48" s="78"/>
      <c r="I48" s="78"/>
      <c r="J48" s="10">
        <f t="shared" si="0"/>
        <v>0</v>
      </c>
      <c r="K48" s="8">
        <f t="shared" si="5"/>
        <v>0</v>
      </c>
      <c r="L48" s="80"/>
      <c r="M48" s="9">
        <f t="shared" si="1"/>
        <v>0</v>
      </c>
      <c r="N48" s="12" t="str">
        <f t="shared" si="2"/>
        <v>N/a</v>
      </c>
      <c r="O48" s="118">
        <f t="shared" si="6"/>
        <v>0</v>
      </c>
    </row>
    <row r="49" spans="1:15" x14ac:dyDescent="0.45">
      <c r="A49" s="14">
        <f t="shared" si="3"/>
        <v>40</v>
      </c>
      <c r="B49" s="13">
        <f t="shared" si="4"/>
        <v>2060</v>
      </c>
      <c r="C49" s="76"/>
      <c r="D49" s="78"/>
      <c r="E49" s="78"/>
      <c r="F49" s="78"/>
      <c r="G49" s="78"/>
      <c r="H49" s="78"/>
      <c r="I49" s="78"/>
      <c r="J49" s="10">
        <f t="shared" si="0"/>
        <v>0</v>
      </c>
      <c r="K49" s="8">
        <f t="shared" ref="K49:K59" si="8">J49+K48</f>
        <v>0</v>
      </c>
      <c r="L49" s="80"/>
      <c r="M49" s="9">
        <f t="shared" ref="M49:M59" si="9">J49*L49</f>
        <v>0</v>
      </c>
      <c r="N49" s="12" t="str">
        <f t="shared" si="2"/>
        <v>N/a</v>
      </c>
      <c r="O49" s="118">
        <f t="shared" si="6"/>
        <v>0</v>
      </c>
    </row>
    <row r="50" spans="1:15" x14ac:dyDescent="0.45">
      <c r="A50" s="14">
        <f t="shared" si="3"/>
        <v>41</v>
      </c>
      <c r="B50" s="13">
        <f t="shared" si="4"/>
        <v>2061</v>
      </c>
      <c r="C50" s="76"/>
      <c r="D50" s="78"/>
      <c r="E50" s="78"/>
      <c r="F50" s="78"/>
      <c r="G50" s="78"/>
      <c r="H50" s="78"/>
      <c r="I50" s="78"/>
      <c r="J50" s="10">
        <f t="shared" si="0"/>
        <v>0</v>
      </c>
      <c r="K50" s="8">
        <f t="shared" si="8"/>
        <v>0</v>
      </c>
      <c r="L50" s="80"/>
      <c r="M50" s="9">
        <f t="shared" si="9"/>
        <v>0</v>
      </c>
      <c r="N50" s="12" t="str">
        <f t="shared" si="2"/>
        <v>N/a</v>
      </c>
      <c r="O50" s="118">
        <f t="shared" si="6"/>
        <v>0</v>
      </c>
    </row>
    <row r="51" spans="1:15" x14ac:dyDescent="0.45">
      <c r="A51" s="14">
        <f t="shared" si="3"/>
        <v>42</v>
      </c>
      <c r="B51" s="13">
        <f t="shared" si="4"/>
        <v>2062</v>
      </c>
      <c r="C51" s="76"/>
      <c r="D51" s="78"/>
      <c r="E51" s="78"/>
      <c r="F51" s="78"/>
      <c r="G51" s="78"/>
      <c r="H51" s="78"/>
      <c r="I51" s="78"/>
      <c r="J51" s="10">
        <f t="shared" si="0"/>
        <v>0</v>
      </c>
      <c r="K51" s="8">
        <f t="shared" si="8"/>
        <v>0</v>
      </c>
      <c r="L51" s="80"/>
      <c r="M51" s="9">
        <f t="shared" si="9"/>
        <v>0</v>
      </c>
      <c r="N51" s="12" t="str">
        <f t="shared" si="2"/>
        <v>N/a</v>
      </c>
      <c r="O51" s="118">
        <f t="shared" si="6"/>
        <v>0</v>
      </c>
    </row>
    <row r="52" spans="1:15" x14ac:dyDescent="0.45">
      <c r="A52" s="14">
        <f t="shared" si="3"/>
        <v>43</v>
      </c>
      <c r="B52" s="13">
        <f t="shared" si="4"/>
        <v>2063</v>
      </c>
      <c r="C52" s="76"/>
      <c r="D52" s="78"/>
      <c r="E52" s="78"/>
      <c r="F52" s="78"/>
      <c r="G52" s="78"/>
      <c r="H52" s="78"/>
      <c r="I52" s="78"/>
      <c r="J52" s="10">
        <f t="shared" si="0"/>
        <v>0</v>
      </c>
      <c r="K52" s="8">
        <f t="shared" si="8"/>
        <v>0</v>
      </c>
      <c r="L52" s="80"/>
      <c r="M52" s="9">
        <f t="shared" si="9"/>
        <v>0</v>
      </c>
      <c r="N52" s="12" t="str">
        <f t="shared" si="2"/>
        <v>N/a</v>
      </c>
      <c r="O52" s="118">
        <f t="shared" si="6"/>
        <v>0</v>
      </c>
    </row>
    <row r="53" spans="1:15" x14ac:dyDescent="0.45">
      <c r="A53" s="14">
        <f t="shared" si="3"/>
        <v>44</v>
      </c>
      <c r="B53" s="13">
        <f t="shared" si="4"/>
        <v>2064</v>
      </c>
      <c r="C53" s="76"/>
      <c r="D53" s="78"/>
      <c r="E53" s="78"/>
      <c r="F53" s="78"/>
      <c r="G53" s="78"/>
      <c r="H53" s="78"/>
      <c r="I53" s="78"/>
      <c r="J53" s="10">
        <f t="shared" si="0"/>
        <v>0</v>
      </c>
      <c r="K53" s="8">
        <f t="shared" si="8"/>
        <v>0</v>
      </c>
      <c r="L53" s="80"/>
      <c r="M53" s="9">
        <f t="shared" si="9"/>
        <v>0</v>
      </c>
      <c r="N53" s="12" t="str">
        <f t="shared" si="2"/>
        <v>N/a</v>
      </c>
      <c r="O53" s="118">
        <f t="shared" si="6"/>
        <v>0</v>
      </c>
    </row>
    <row r="54" spans="1:15" x14ac:dyDescent="0.45">
      <c r="A54" s="14">
        <f t="shared" si="3"/>
        <v>45</v>
      </c>
      <c r="B54" s="13">
        <f t="shared" si="4"/>
        <v>2065</v>
      </c>
      <c r="C54" s="76"/>
      <c r="D54" s="78"/>
      <c r="E54" s="78"/>
      <c r="F54" s="78"/>
      <c r="G54" s="78"/>
      <c r="H54" s="78"/>
      <c r="I54" s="78"/>
      <c r="J54" s="10">
        <f t="shared" si="0"/>
        <v>0</v>
      </c>
      <c r="K54" s="8">
        <f t="shared" si="8"/>
        <v>0</v>
      </c>
      <c r="L54" s="80"/>
      <c r="M54" s="9">
        <f t="shared" si="9"/>
        <v>0</v>
      </c>
      <c r="N54" s="12" t="str">
        <f t="shared" si="2"/>
        <v>N/a</v>
      </c>
      <c r="O54" s="118">
        <f t="shared" si="6"/>
        <v>0</v>
      </c>
    </row>
    <row r="55" spans="1:15" x14ac:dyDescent="0.45">
      <c r="A55" s="14">
        <f t="shared" si="3"/>
        <v>46</v>
      </c>
      <c r="B55" s="13">
        <f t="shared" si="4"/>
        <v>2066</v>
      </c>
      <c r="C55" s="76"/>
      <c r="D55" s="78"/>
      <c r="E55" s="78"/>
      <c r="F55" s="78"/>
      <c r="G55" s="78"/>
      <c r="H55" s="78"/>
      <c r="I55" s="78"/>
      <c r="J55" s="10">
        <f t="shared" si="0"/>
        <v>0</v>
      </c>
      <c r="K55" s="8">
        <f t="shared" si="8"/>
        <v>0</v>
      </c>
      <c r="L55" s="80"/>
      <c r="M55" s="9">
        <f t="shared" si="9"/>
        <v>0</v>
      </c>
      <c r="N55" s="12" t="str">
        <f t="shared" si="2"/>
        <v>N/a</v>
      </c>
      <c r="O55" s="118">
        <f t="shared" si="6"/>
        <v>0</v>
      </c>
    </row>
    <row r="56" spans="1:15" x14ac:dyDescent="0.45">
      <c r="A56" s="14">
        <f t="shared" si="3"/>
        <v>47</v>
      </c>
      <c r="B56" s="13">
        <f t="shared" si="4"/>
        <v>2067</v>
      </c>
      <c r="C56" s="76"/>
      <c r="D56" s="78"/>
      <c r="E56" s="78"/>
      <c r="F56" s="78"/>
      <c r="G56" s="78"/>
      <c r="H56" s="78"/>
      <c r="I56" s="78"/>
      <c r="J56" s="10">
        <f t="shared" si="0"/>
        <v>0</v>
      </c>
      <c r="K56" s="8">
        <f t="shared" si="8"/>
        <v>0</v>
      </c>
      <c r="L56" s="80"/>
      <c r="M56" s="9">
        <f t="shared" si="9"/>
        <v>0</v>
      </c>
      <c r="N56" s="12" t="str">
        <f t="shared" si="2"/>
        <v>N/a</v>
      </c>
      <c r="O56" s="118">
        <f t="shared" si="6"/>
        <v>0</v>
      </c>
    </row>
    <row r="57" spans="1:15" x14ac:dyDescent="0.45">
      <c r="A57" s="14">
        <f t="shared" si="3"/>
        <v>48</v>
      </c>
      <c r="B57" s="13">
        <f t="shared" si="4"/>
        <v>2068</v>
      </c>
      <c r="C57" s="76"/>
      <c r="D57" s="78"/>
      <c r="E57" s="78"/>
      <c r="F57" s="78"/>
      <c r="G57" s="78"/>
      <c r="H57" s="78"/>
      <c r="I57" s="78"/>
      <c r="J57" s="10">
        <f t="shared" si="0"/>
        <v>0</v>
      </c>
      <c r="K57" s="8">
        <f t="shared" si="8"/>
        <v>0</v>
      </c>
      <c r="L57" s="80"/>
      <c r="M57" s="9">
        <f t="shared" si="9"/>
        <v>0</v>
      </c>
      <c r="N57" s="12" t="str">
        <f t="shared" si="2"/>
        <v>N/a</v>
      </c>
      <c r="O57" s="118">
        <f t="shared" si="6"/>
        <v>0</v>
      </c>
    </row>
    <row r="58" spans="1:15" x14ac:dyDescent="0.45">
      <c r="A58" s="14">
        <f t="shared" si="3"/>
        <v>49</v>
      </c>
      <c r="B58" s="13">
        <f t="shared" si="4"/>
        <v>2069</v>
      </c>
      <c r="C58" s="76"/>
      <c r="D58" s="78"/>
      <c r="E58" s="78"/>
      <c r="F58" s="78"/>
      <c r="G58" s="78"/>
      <c r="H58" s="78"/>
      <c r="I58" s="78"/>
      <c r="J58" s="10">
        <f t="shared" si="0"/>
        <v>0</v>
      </c>
      <c r="K58" s="8">
        <f t="shared" si="8"/>
        <v>0</v>
      </c>
      <c r="L58" s="80"/>
      <c r="M58" s="9">
        <f t="shared" si="9"/>
        <v>0</v>
      </c>
      <c r="N58" s="12" t="str">
        <f t="shared" si="2"/>
        <v>N/a</v>
      </c>
      <c r="O58" s="118">
        <f t="shared" si="6"/>
        <v>0</v>
      </c>
    </row>
    <row r="59" spans="1:15" x14ac:dyDescent="0.45">
      <c r="A59" s="14">
        <f t="shared" si="3"/>
        <v>50</v>
      </c>
      <c r="B59" s="13">
        <f t="shared" si="4"/>
        <v>2070</v>
      </c>
      <c r="C59" s="76"/>
      <c r="D59" s="78"/>
      <c r="E59" s="78"/>
      <c r="F59" s="78"/>
      <c r="G59" s="78"/>
      <c r="H59" s="78"/>
      <c r="I59" s="78"/>
      <c r="J59" s="10">
        <f t="shared" si="0"/>
        <v>0</v>
      </c>
      <c r="K59" s="8">
        <f t="shared" si="8"/>
        <v>0</v>
      </c>
      <c r="L59" s="80"/>
      <c r="M59" s="9">
        <f t="shared" si="9"/>
        <v>0</v>
      </c>
      <c r="N59" s="12" t="str">
        <f t="shared" si="2"/>
        <v>N/a</v>
      </c>
      <c r="O59" s="118">
        <f t="shared" si="6"/>
        <v>0</v>
      </c>
    </row>
    <row r="60" spans="1:15" x14ac:dyDescent="0.45">
      <c r="A60" s="14">
        <f t="shared" si="3"/>
        <v>51</v>
      </c>
      <c r="B60" s="13">
        <f t="shared" si="4"/>
        <v>2071</v>
      </c>
      <c r="C60" s="76"/>
      <c r="D60" s="78"/>
      <c r="E60" s="78"/>
      <c r="F60" s="78"/>
      <c r="G60" s="78"/>
      <c r="H60" s="78"/>
      <c r="I60" s="78"/>
      <c r="J60" s="10">
        <f t="shared" ref="J60:J74" si="10">SUM(D60:I60)</f>
        <v>0</v>
      </c>
      <c r="K60" s="8">
        <f t="shared" ref="K60:K74" si="11">J60+K59</f>
        <v>0</v>
      </c>
      <c r="L60" s="80"/>
      <c r="M60" s="9">
        <f t="shared" ref="M60:M74" si="12">J60*L60</f>
        <v>0</v>
      </c>
      <c r="N60" s="12" t="str">
        <f t="shared" ref="N60:N74" si="13">IF(H60&lt;0,H60/(K59+G60)*(O59+G60*L60)-H60*L60,"N/a")</f>
        <v>N/a</v>
      </c>
      <c r="O60" s="118">
        <f t="shared" ref="O60:O74" si="14">M60+IF(N60="N/a",0,N60)+IF(TYPE(O59)=2,0,O59)</f>
        <v>0</v>
      </c>
    </row>
    <row r="61" spans="1:15" x14ac:dyDescent="0.45">
      <c r="A61" s="14">
        <f t="shared" si="3"/>
        <v>52</v>
      </c>
      <c r="B61" s="13">
        <f t="shared" si="4"/>
        <v>2072</v>
      </c>
      <c r="C61" s="76"/>
      <c r="D61" s="78"/>
      <c r="E61" s="78"/>
      <c r="F61" s="78"/>
      <c r="G61" s="78"/>
      <c r="H61" s="78"/>
      <c r="I61" s="78"/>
      <c r="J61" s="10">
        <f t="shared" si="10"/>
        <v>0</v>
      </c>
      <c r="K61" s="8">
        <f t="shared" si="11"/>
        <v>0</v>
      </c>
      <c r="L61" s="80"/>
      <c r="M61" s="9">
        <f t="shared" si="12"/>
        <v>0</v>
      </c>
      <c r="N61" s="12" t="str">
        <f t="shared" si="13"/>
        <v>N/a</v>
      </c>
      <c r="O61" s="118">
        <f t="shared" si="14"/>
        <v>0</v>
      </c>
    </row>
    <row r="62" spans="1:15" x14ac:dyDescent="0.45">
      <c r="A62" s="14">
        <f t="shared" si="3"/>
        <v>53</v>
      </c>
      <c r="B62" s="13">
        <f t="shared" si="4"/>
        <v>2073</v>
      </c>
      <c r="C62" s="76"/>
      <c r="D62" s="78"/>
      <c r="E62" s="78"/>
      <c r="F62" s="78"/>
      <c r="G62" s="78"/>
      <c r="H62" s="78"/>
      <c r="I62" s="78"/>
      <c r="J62" s="10">
        <f t="shared" si="10"/>
        <v>0</v>
      </c>
      <c r="K62" s="8">
        <f t="shared" si="11"/>
        <v>0</v>
      </c>
      <c r="L62" s="80"/>
      <c r="M62" s="9">
        <f t="shared" si="12"/>
        <v>0</v>
      </c>
      <c r="N62" s="12" t="str">
        <f t="shared" si="13"/>
        <v>N/a</v>
      </c>
      <c r="O62" s="118">
        <f t="shared" si="14"/>
        <v>0</v>
      </c>
    </row>
    <row r="63" spans="1:15" x14ac:dyDescent="0.45">
      <c r="A63" s="14">
        <f t="shared" si="3"/>
        <v>54</v>
      </c>
      <c r="B63" s="13">
        <f t="shared" si="4"/>
        <v>2074</v>
      </c>
      <c r="C63" s="76"/>
      <c r="D63" s="78"/>
      <c r="E63" s="78"/>
      <c r="F63" s="78"/>
      <c r="G63" s="78"/>
      <c r="H63" s="78"/>
      <c r="I63" s="78"/>
      <c r="J63" s="10">
        <f t="shared" si="10"/>
        <v>0</v>
      </c>
      <c r="K63" s="8">
        <f t="shared" si="11"/>
        <v>0</v>
      </c>
      <c r="L63" s="80"/>
      <c r="M63" s="9">
        <f t="shared" si="12"/>
        <v>0</v>
      </c>
      <c r="N63" s="12" t="str">
        <f t="shared" si="13"/>
        <v>N/a</v>
      </c>
      <c r="O63" s="118">
        <f t="shared" si="14"/>
        <v>0</v>
      </c>
    </row>
    <row r="64" spans="1:15" x14ac:dyDescent="0.45">
      <c r="A64" s="14">
        <f t="shared" si="3"/>
        <v>55</v>
      </c>
      <c r="B64" s="13">
        <f t="shared" si="4"/>
        <v>2075</v>
      </c>
      <c r="C64" s="76"/>
      <c r="D64" s="78"/>
      <c r="E64" s="78"/>
      <c r="F64" s="78"/>
      <c r="G64" s="78"/>
      <c r="H64" s="78"/>
      <c r="I64" s="78"/>
      <c r="J64" s="10">
        <f t="shared" si="10"/>
        <v>0</v>
      </c>
      <c r="K64" s="8">
        <f t="shared" si="11"/>
        <v>0</v>
      </c>
      <c r="L64" s="80"/>
      <c r="M64" s="9">
        <f t="shared" si="12"/>
        <v>0</v>
      </c>
      <c r="N64" s="12" t="str">
        <f t="shared" si="13"/>
        <v>N/a</v>
      </c>
      <c r="O64" s="118">
        <f t="shared" si="14"/>
        <v>0</v>
      </c>
    </row>
    <row r="65" spans="1:15" x14ac:dyDescent="0.45">
      <c r="A65" s="14">
        <f t="shared" si="3"/>
        <v>56</v>
      </c>
      <c r="B65" s="13">
        <f t="shared" si="4"/>
        <v>2076</v>
      </c>
      <c r="C65" s="76"/>
      <c r="D65" s="78"/>
      <c r="E65" s="78"/>
      <c r="F65" s="78"/>
      <c r="G65" s="78"/>
      <c r="H65" s="78"/>
      <c r="I65" s="78"/>
      <c r="J65" s="10">
        <f t="shared" si="10"/>
        <v>0</v>
      </c>
      <c r="K65" s="8">
        <f t="shared" si="11"/>
        <v>0</v>
      </c>
      <c r="L65" s="80"/>
      <c r="M65" s="9">
        <f t="shared" si="12"/>
        <v>0</v>
      </c>
      <c r="N65" s="12" t="str">
        <f t="shared" si="13"/>
        <v>N/a</v>
      </c>
      <c r="O65" s="118">
        <f t="shared" si="14"/>
        <v>0</v>
      </c>
    </row>
    <row r="66" spans="1:15" x14ac:dyDescent="0.45">
      <c r="A66" s="14">
        <f t="shared" si="3"/>
        <v>57</v>
      </c>
      <c r="B66" s="13">
        <f t="shared" si="4"/>
        <v>2077</v>
      </c>
      <c r="C66" s="76"/>
      <c r="D66" s="78"/>
      <c r="E66" s="78"/>
      <c r="F66" s="78"/>
      <c r="G66" s="78"/>
      <c r="H66" s="78"/>
      <c r="I66" s="78"/>
      <c r="J66" s="10">
        <f t="shared" si="10"/>
        <v>0</v>
      </c>
      <c r="K66" s="8">
        <f t="shared" si="11"/>
        <v>0</v>
      </c>
      <c r="L66" s="80"/>
      <c r="M66" s="9">
        <f t="shared" si="12"/>
        <v>0</v>
      </c>
      <c r="N66" s="12" t="str">
        <f t="shared" si="13"/>
        <v>N/a</v>
      </c>
      <c r="O66" s="118">
        <f t="shared" si="14"/>
        <v>0</v>
      </c>
    </row>
    <row r="67" spans="1:15" x14ac:dyDescent="0.45">
      <c r="A67" s="14">
        <f t="shared" si="3"/>
        <v>58</v>
      </c>
      <c r="B67" s="13">
        <f t="shared" si="4"/>
        <v>2078</v>
      </c>
      <c r="C67" s="76"/>
      <c r="D67" s="78"/>
      <c r="E67" s="78"/>
      <c r="F67" s="78"/>
      <c r="G67" s="78"/>
      <c r="H67" s="78"/>
      <c r="I67" s="78"/>
      <c r="J67" s="10">
        <f t="shared" si="10"/>
        <v>0</v>
      </c>
      <c r="K67" s="8">
        <f t="shared" si="11"/>
        <v>0</v>
      </c>
      <c r="L67" s="80"/>
      <c r="M67" s="9">
        <f t="shared" si="12"/>
        <v>0</v>
      </c>
      <c r="N67" s="12" t="str">
        <f t="shared" si="13"/>
        <v>N/a</v>
      </c>
      <c r="O67" s="118">
        <f t="shared" si="14"/>
        <v>0</v>
      </c>
    </row>
    <row r="68" spans="1:15" x14ac:dyDescent="0.45">
      <c r="A68" s="14">
        <f t="shared" si="3"/>
        <v>59</v>
      </c>
      <c r="B68" s="13">
        <f t="shared" si="4"/>
        <v>2079</v>
      </c>
      <c r="C68" s="76"/>
      <c r="D68" s="78"/>
      <c r="E68" s="78"/>
      <c r="F68" s="78"/>
      <c r="G68" s="78"/>
      <c r="H68" s="78"/>
      <c r="I68" s="78"/>
      <c r="J68" s="10">
        <f t="shared" si="10"/>
        <v>0</v>
      </c>
      <c r="K68" s="8">
        <f t="shared" si="11"/>
        <v>0</v>
      </c>
      <c r="L68" s="80"/>
      <c r="M68" s="9">
        <f t="shared" si="12"/>
        <v>0</v>
      </c>
      <c r="N68" s="12" t="str">
        <f t="shared" si="13"/>
        <v>N/a</v>
      </c>
      <c r="O68" s="118">
        <f t="shared" si="14"/>
        <v>0</v>
      </c>
    </row>
    <row r="69" spans="1:15" x14ac:dyDescent="0.45">
      <c r="A69" s="14">
        <f t="shared" si="3"/>
        <v>60</v>
      </c>
      <c r="B69" s="13">
        <f t="shared" si="4"/>
        <v>2080</v>
      </c>
      <c r="C69" s="76"/>
      <c r="D69" s="78"/>
      <c r="E69" s="78"/>
      <c r="F69" s="78"/>
      <c r="G69" s="78"/>
      <c r="H69" s="78"/>
      <c r="I69" s="78"/>
      <c r="J69" s="10">
        <f t="shared" si="10"/>
        <v>0</v>
      </c>
      <c r="K69" s="8">
        <f t="shared" si="11"/>
        <v>0</v>
      </c>
      <c r="L69" s="80"/>
      <c r="M69" s="9">
        <f t="shared" si="12"/>
        <v>0</v>
      </c>
      <c r="N69" s="12" t="str">
        <f t="shared" si="13"/>
        <v>N/a</v>
      </c>
      <c r="O69" s="118">
        <f t="shared" si="14"/>
        <v>0</v>
      </c>
    </row>
    <row r="70" spans="1:15" x14ac:dyDescent="0.45">
      <c r="A70" s="14">
        <f t="shared" si="3"/>
        <v>61</v>
      </c>
      <c r="B70" s="13">
        <f t="shared" si="4"/>
        <v>2081</v>
      </c>
      <c r="C70" s="76"/>
      <c r="D70" s="78"/>
      <c r="E70" s="78"/>
      <c r="F70" s="78"/>
      <c r="G70" s="78"/>
      <c r="H70" s="78"/>
      <c r="I70" s="78"/>
      <c r="J70" s="10">
        <f t="shared" si="10"/>
        <v>0</v>
      </c>
      <c r="K70" s="8">
        <f t="shared" si="11"/>
        <v>0</v>
      </c>
      <c r="L70" s="80"/>
      <c r="M70" s="9">
        <f t="shared" si="12"/>
        <v>0</v>
      </c>
      <c r="N70" s="12" t="str">
        <f t="shared" si="13"/>
        <v>N/a</v>
      </c>
      <c r="O70" s="118">
        <f t="shared" si="14"/>
        <v>0</v>
      </c>
    </row>
    <row r="71" spans="1:15" x14ac:dyDescent="0.45">
      <c r="A71" s="14">
        <f t="shared" si="3"/>
        <v>62</v>
      </c>
      <c r="B71" s="13">
        <f t="shared" si="4"/>
        <v>2082</v>
      </c>
      <c r="C71" s="76"/>
      <c r="D71" s="78"/>
      <c r="E71" s="78"/>
      <c r="F71" s="78"/>
      <c r="G71" s="78"/>
      <c r="H71" s="78"/>
      <c r="I71" s="78"/>
      <c r="J71" s="10">
        <f t="shared" si="10"/>
        <v>0</v>
      </c>
      <c r="K71" s="8">
        <f t="shared" si="11"/>
        <v>0</v>
      </c>
      <c r="L71" s="80"/>
      <c r="M71" s="9">
        <f t="shared" si="12"/>
        <v>0</v>
      </c>
      <c r="N71" s="12" t="str">
        <f t="shared" si="13"/>
        <v>N/a</v>
      </c>
      <c r="O71" s="118">
        <f t="shared" si="14"/>
        <v>0</v>
      </c>
    </row>
    <row r="72" spans="1:15" x14ac:dyDescent="0.45">
      <c r="A72" s="14">
        <f t="shared" si="3"/>
        <v>63</v>
      </c>
      <c r="B72" s="13">
        <f t="shared" si="4"/>
        <v>2083</v>
      </c>
      <c r="C72" s="76"/>
      <c r="D72" s="78"/>
      <c r="E72" s="78"/>
      <c r="F72" s="78"/>
      <c r="G72" s="78"/>
      <c r="H72" s="78"/>
      <c r="I72" s="78"/>
      <c r="J72" s="10">
        <f t="shared" si="10"/>
        <v>0</v>
      </c>
      <c r="K72" s="8">
        <f t="shared" si="11"/>
        <v>0</v>
      </c>
      <c r="L72" s="80"/>
      <c r="M72" s="9">
        <f t="shared" si="12"/>
        <v>0</v>
      </c>
      <c r="N72" s="12" t="str">
        <f t="shared" si="13"/>
        <v>N/a</v>
      </c>
      <c r="O72" s="118">
        <f t="shared" si="14"/>
        <v>0</v>
      </c>
    </row>
    <row r="73" spans="1:15" x14ac:dyDescent="0.45">
      <c r="A73" s="14">
        <f t="shared" si="3"/>
        <v>64</v>
      </c>
      <c r="B73" s="13">
        <f t="shared" si="4"/>
        <v>2084</v>
      </c>
      <c r="C73" s="76"/>
      <c r="D73" s="78"/>
      <c r="E73" s="78"/>
      <c r="F73" s="78"/>
      <c r="G73" s="78"/>
      <c r="H73" s="78"/>
      <c r="I73" s="78"/>
      <c r="J73" s="10">
        <f t="shared" si="10"/>
        <v>0</v>
      </c>
      <c r="K73" s="8">
        <f t="shared" si="11"/>
        <v>0</v>
      </c>
      <c r="L73" s="80"/>
      <c r="M73" s="9">
        <f t="shared" si="12"/>
        <v>0</v>
      </c>
      <c r="N73" s="12" t="str">
        <f t="shared" si="13"/>
        <v>N/a</v>
      </c>
      <c r="O73" s="118">
        <f t="shared" si="14"/>
        <v>0</v>
      </c>
    </row>
    <row r="74" spans="1:15" x14ac:dyDescent="0.45">
      <c r="A74" s="14">
        <f t="shared" si="3"/>
        <v>65</v>
      </c>
      <c r="B74" s="13">
        <f t="shared" si="4"/>
        <v>2085</v>
      </c>
      <c r="C74" s="76"/>
      <c r="D74" s="78"/>
      <c r="E74" s="78"/>
      <c r="F74" s="78"/>
      <c r="G74" s="78"/>
      <c r="H74" s="78"/>
      <c r="I74" s="78"/>
      <c r="J74" s="10">
        <f t="shared" si="10"/>
        <v>0</v>
      </c>
      <c r="K74" s="8">
        <f t="shared" si="11"/>
        <v>0</v>
      </c>
      <c r="L74" s="80"/>
      <c r="M74" s="9">
        <f t="shared" si="12"/>
        <v>0</v>
      </c>
      <c r="N74" s="12" t="str">
        <f t="shared" si="13"/>
        <v>N/a</v>
      </c>
      <c r="O74" s="118">
        <f t="shared" si="14"/>
        <v>0</v>
      </c>
    </row>
  </sheetData>
  <sheetProtection algorithmName="SHA-512" hashValue="jQ8uyfJVS9AFDoG+G27t3KLGejbJxPLV3iEMZ4t9TZt/Q3GxjSJ43YxkNcaL+zergVG1/YVFDV9PQxh/5nxc+Q==" saltValue="GBQxwhg02sdaJDhdq8elCA==" spinCount="100000" sheet="1" objects="1" scenarios="1"/>
  <protectedRanges>
    <protectedRange sqref="B10 C10:I74 L10:L74" name="Range1"/>
  </protectedRanges>
  <mergeCells count="4">
    <mergeCell ref="O8:O9"/>
    <mergeCell ref="H1:O4"/>
    <mergeCell ref="N8:N9"/>
    <mergeCell ref="G7:I7"/>
  </mergeCells>
  <conditionalFormatting sqref="K9:K74">
    <cfRule type="cellIs" dxfId="0" priority="1" operator="lessThan">
      <formula>0</formula>
    </cfRule>
  </conditionalFormatting>
  <dataValidations count="3">
    <dataValidation type="decimal" operator="lessThan" allowBlank="1" showInputMessage="1" showErrorMessage="1" sqref="H10:H74" xr:uid="{0B8F0A83-43FD-4705-A407-84B8936841DF}">
      <formula1>0</formula1>
    </dataValidation>
    <dataValidation type="decimal" operator="greaterThan" allowBlank="1" showInputMessage="1" showErrorMessage="1" sqref="D10:F74" xr:uid="{1E2FEF41-0179-4577-9DE9-FAF667ECC0DF}">
      <formula1>0</formula1>
    </dataValidation>
    <dataValidation operator="greaterThan" allowBlank="1" showInputMessage="1" showErrorMessage="1" sqref="G10:G74 I10:I74" xr:uid="{3B39EF47-7137-45F0-98D9-21D0768272DF}"/>
  </dataValidations>
  <printOptions horizontalCentered="1"/>
  <pageMargins left="0.25" right="0.25" top="0.75" bottom="0.75" header="0.3" footer="0.3"/>
  <pageSetup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0E84-3DF4-4E42-830F-67AA0C77BBA1}">
  <sheetPr>
    <tabColor theme="4" tint="0.79998168889431442"/>
    <pageSetUpPr fitToPage="1"/>
  </sheetPr>
  <dimension ref="A1:L51"/>
  <sheetViews>
    <sheetView view="pageBreakPreview" zoomScaleNormal="100" zoomScaleSheetLayoutView="100" workbookViewId="0">
      <selection activeCell="C20" sqref="C20:K20"/>
    </sheetView>
  </sheetViews>
  <sheetFormatPr defaultColWidth="9" defaultRowHeight="14.25" x14ac:dyDescent="0.45"/>
  <cols>
    <col min="1" max="1" width="2.6640625" style="19" customWidth="1"/>
    <col min="2" max="10" width="10.46484375" style="19" customWidth="1"/>
    <col min="11" max="12" width="2.6640625" style="19" customWidth="1"/>
    <col min="13" max="16384" width="9" style="19"/>
  </cols>
  <sheetData>
    <row r="1" spans="1:12" x14ac:dyDescent="0.45">
      <c r="A1" s="16"/>
      <c r="B1" s="17"/>
      <c r="C1" s="17"/>
      <c r="D1" s="17"/>
      <c r="E1" s="17"/>
      <c r="F1" s="17"/>
      <c r="G1" s="17"/>
      <c r="H1" s="17"/>
      <c r="I1" s="17"/>
      <c r="J1" s="17"/>
      <c r="K1" s="17"/>
      <c r="L1" s="18"/>
    </row>
    <row r="2" spans="1:12" x14ac:dyDescent="0.45">
      <c r="A2" s="20"/>
      <c r="L2" s="21"/>
    </row>
    <row r="3" spans="1:12" ht="15" customHeight="1" x14ac:dyDescent="0.45">
      <c r="A3" s="20"/>
      <c r="F3" s="84" t="s">
        <v>16</v>
      </c>
      <c r="G3" s="115"/>
      <c r="H3" s="115"/>
      <c r="I3" s="115"/>
      <c r="J3" s="115"/>
      <c r="L3" s="21"/>
    </row>
    <row r="4" spans="1:12" ht="15" customHeight="1" x14ac:dyDescent="0.45">
      <c r="A4" s="20"/>
      <c r="F4" s="115"/>
      <c r="G4" s="115"/>
      <c r="H4" s="115"/>
      <c r="I4" s="115"/>
      <c r="J4" s="115"/>
      <c r="L4" s="21"/>
    </row>
    <row r="5" spans="1:12" ht="16.05" customHeight="1" x14ac:dyDescent="0.45">
      <c r="A5" s="20"/>
      <c r="F5" s="115"/>
      <c r="G5" s="115"/>
      <c r="H5" s="115"/>
      <c r="I5" s="115"/>
      <c r="J5" s="115"/>
      <c r="L5" s="21"/>
    </row>
    <row r="6" spans="1:12" x14ac:dyDescent="0.45">
      <c r="A6" s="20"/>
      <c r="F6" s="115"/>
      <c r="G6" s="115"/>
      <c r="H6" s="115"/>
      <c r="I6" s="115"/>
      <c r="J6" s="115"/>
      <c r="L6" s="21"/>
    </row>
    <row r="7" spans="1:12" x14ac:dyDescent="0.45">
      <c r="A7" s="20"/>
      <c r="L7" s="21"/>
    </row>
    <row r="8" spans="1:12" ht="15.75" x14ac:dyDescent="0.5">
      <c r="A8" s="20"/>
      <c r="B8" s="22" t="s">
        <v>17</v>
      </c>
      <c r="C8" s="116" t="s">
        <v>18</v>
      </c>
      <c r="D8" s="116"/>
      <c r="E8" s="116"/>
      <c r="F8" s="116"/>
      <c r="G8" s="116"/>
      <c r="H8" s="116"/>
      <c r="I8" s="116"/>
      <c r="J8" s="116"/>
      <c r="K8" s="116"/>
      <c r="L8" s="21"/>
    </row>
    <row r="9" spans="1:12" x14ac:dyDescent="0.45">
      <c r="A9" s="20"/>
      <c r="B9" s="81"/>
      <c r="C9" s="114"/>
      <c r="D9" s="114"/>
      <c r="E9" s="114"/>
      <c r="F9" s="114"/>
      <c r="G9" s="114"/>
      <c r="H9" s="114"/>
      <c r="I9" s="114"/>
      <c r="J9" s="114"/>
      <c r="K9" s="114"/>
      <c r="L9" s="21"/>
    </row>
    <row r="10" spans="1:12" x14ac:dyDescent="0.45">
      <c r="A10" s="20"/>
      <c r="B10" s="81"/>
      <c r="C10" s="114"/>
      <c r="D10" s="114"/>
      <c r="E10" s="114"/>
      <c r="F10" s="114"/>
      <c r="G10" s="114"/>
      <c r="H10" s="114"/>
      <c r="I10" s="114"/>
      <c r="J10" s="114"/>
      <c r="K10" s="114"/>
      <c r="L10" s="21"/>
    </row>
    <row r="11" spans="1:12" x14ac:dyDescent="0.45">
      <c r="A11" s="20"/>
      <c r="B11" s="81"/>
      <c r="C11" s="114"/>
      <c r="D11" s="114"/>
      <c r="E11" s="114"/>
      <c r="F11" s="114"/>
      <c r="G11" s="114"/>
      <c r="H11" s="114"/>
      <c r="I11" s="114"/>
      <c r="J11" s="114"/>
      <c r="K11" s="114"/>
      <c r="L11" s="21"/>
    </row>
    <row r="12" spans="1:12" x14ac:dyDescent="0.45">
      <c r="A12" s="20"/>
      <c r="B12" s="81"/>
      <c r="C12" s="114"/>
      <c r="D12" s="114"/>
      <c r="E12" s="114"/>
      <c r="F12" s="114"/>
      <c r="G12" s="114"/>
      <c r="H12" s="114"/>
      <c r="I12" s="114"/>
      <c r="J12" s="114"/>
      <c r="K12" s="114"/>
      <c r="L12" s="21"/>
    </row>
    <row r="13" spans="1:12" x14ac:dyDescent="0.45">
      <c r="A13" s="20"/>
      <c r="B13" s="81"/>
      <c r="C13" s="114"/>
      <c r="D13" s="114"/>
      <c r="E13" s="114"/>
      <c r="F13" s="114"/>
      <c r="G13" s="114"/>
      <c r="H13" s="114"/>
      <c r="I13" s="114"/>
      <c r="J13" s="114"/>
      <c r="K13" s="114"/>
      <c r="L13" s="21"/>
    </row>
    <row r="14" spans="1:12" x14ac:dyDescent="0.45">
      <c r="A14" s="20"/>
      <c r="B14" s="81"/>
      <c r="C14" s="114"/>
      <c r="D14" s="114"/>
      <c r="E14" s="114"/>
      <c r="F14" s="114"/>
      <c r="G14" s="114"/>
      <c r="H14" s="114"/>
      <c r="I14" s="114"/>
      <c r="J14" s="114"/>
      <c r="K14" s="114"/>
      <c r="L14" s="21"/>
    </row>
    <row r="15" spans="1:12" x14ac:dyDescent="0.45">
      <c r="A15" s="20"/>
      <c r="B15" s="81"/>
      <c r="C15" s="114"/>
      <c r="D15" s="114"/>
      <c r="E15" s="114"/>
      <c r="F15" s="114"/>
      <c r="G15" s="114"/>
      <c r="H15" s="114"/>
      <c r="I15" s="114"/>
      <c r="J15" s="114"/>
      <c r="K15" s="114"/>
      <c r="L15" s="21"/>
    </row>
    <row r="16" spans="1:12" x14ac:dyDescent="0.45">
      <c r="A16" s="20"/>
      <c r="B16" s="81"/>
      <c r="C16" s="114"/>
      <c r="D16" s="114"/>
      <c r="E16" s="114"/>
      <c r="F16" s="114"/>
      <c r="G16" s="114"/>
      <c r="H16" s="114"/>
      <c r="I16" s="114"/>
      <c r="J16" s="114"/>
      <c r="K16" s="114"/>
      <c r="L16" s="21"/>
    </row>
    <row r="17" spans="1:12" x14ac:dyDescent="0.45">
      <c r="A17" s="20"/>
      <c r="B17" s="81"/>
      <c r="C17" s="114"/>
      <c r="D17" s="114"/>
      <c r="E17" s="114"/>
      <c r="F17" s="114"/>
      <c r="G17" s="114"/>
      <c r="H17" s="114"/>
      <c r="I17" s="114"/>
      <c r="J17" s="114"/>
      <c r="K17" s="114"/>
      <c r="L17" s="21"/>
    </row>
    <row r="18" spans="1:12" x14ac:dyDescent="0.45">
      <c r="A18" s="20"/>
      <c r="B18" s="81"/>
      <c r="C18" s="114"/>
      <c r="D18" s="114"/>
      <c r="E18" s="114"/>
      <c r="F18" s="114"/>
      <c r="G18" s="114"/>
      <c r="H18" s="114"/>
      <c r="I18" s="114"/>
      <c r="J18" s="114"/>
      <c r="K18" s="114"/>
      <c r="L18" s="21"/>
    </row>
    <row r="19" spans="1:12" x14ac:dyDescent="0.45">
      <c r="A19" s="20"/>
      <c r="B19" s="81"/>
      <c r="C19" s="114"/>
      <c r="D19" s="114"/>
      <c r="E19" s="114"/>
      <c r="F19" s="114"/>
      <c r="G19" s="114"/>
      <c r="H19" s="114"/>
      <c r="I19" s="114"/>
      <c r="J19" s="114"/>
      <c r="K19" s="114"/>
      <c r="L19" s="21"/>
    </row>
    <row r="20" spans="1:12" x14ac:dyDescent="0.45">
      <c r="A20" s="20"/>
      <c r="B20" s="81"/>
      <c r="C20" s="114"/>
      <c r="D20" s="114"/>
      <c r="E20" s="114"/>
      <c r="F20" s="114"/>
      <c r="G20" s="114"/>
      <c r="H20" s="114"/>
      <c r="I20" s="114"/>
      <c r="J20" s="114"/>
      <c r="K20" s="114"/>
      <c r="L20" s="21"/>
    </row>
    <row r="21" spans="1:12" x14ac:dyDescent="0.45">
      <c r="A21" s="20"/>
      <c r="B21" s="81"/>
      <c r="C21" s="114"/>
      <c r="D21" s="114"/>
      <c r="E21" s="114"/>
      <c r="F21" s="114"/>
      <c r="G21" s="114"/>
      <c r="H21" s="114"/>
      <c r="I21" s="114"/>
      <c r="J21" s="114"/>
      <c r="K21" s="114"/>
      <c r="L21" s="21"/>
    </row>
    <row r="22" spans="1:12" x14ac:dyDescent="0.45">
      <c r="A22" s="20"/>
      <c r="B22" s="81"/>
      <c r="C22" s="114"/>
      <c r="D22" s="114"/>
      <c r="E22" s="114"/>
      <c r="F22" s="114"/>
      <c r="G22" s="114"/>
      <c r="H22" s="114"/>
      <c r="I22" s="114"/>
      <c r="J22" s="114"/>
      <c r="K22" s="114"/>
      <c r="L22" s="21"/>
    </row>
    <row r="23" spans="1:12" x14ac:dyDescent="0.45">
      <c r="A23" s="20"/>
      <c r="B23" s="81"/>
      <c r="C23" s="114"/>
      <c r="D23" s="114"/>
      <c r="E23" s="114"/>
      <c r="F23" s="114"/>
      <c r="G23" s="114"/>
      <c r="H23" s="114"/>
      <c r="I23" s="114"/>
      <c r="J23" s="114"/>
      <c r="K23" s="114"/>
      <c r="L23" s="21"/>
    </row>
    <row r="24" spans="1:12" x14ac:dyDescent="0.45">
      <c r="A24" s="20"/>
      <c r="B24" s="81"/>
      <c r="C24" s="114"/>
      <c r="D24" s="114"/>
      <c r="E24" s="114"/>
      <c r="F24" s="114"/>
      <c r="G24" s="114"/>
      <c r="H24" s="114"/>
      <c r="I24" s="114"/>
      <c r="J24" s="114"/>
      <c r="K24" s="114"/>
      <c r="L24" s="21"/>
    </row>
    <row r="25" spans="1:12" x14ac:dyDescent="0.45">
      <c r="A25" s="20"/>
      <c r="B25" s="81"/>
      <c r="C25" s="114"/>
      <c r="D25" s="114"/>
      <c r="E25" s="114"/>
      <c r="F25" s="114"/>
      <c r="G25" s="114"/>
      <c r="H25" s="114"/>
      <c r="I25" s="114"/>
      <c r="J25" s="114"/>
      <c r="K25" s="114"/>
      <c r="L25" s="21"/>
    </row>
    <row r="26" spans="1:12" x14ac:dyDescent="0.45">
      <c r="A26" s="20"/>
      <c r="B26" s="81"/>
      <c r="C26" s="114"/>
      <c r="D26" s="114"/>
      <c r="E26" s="114"/>
      <c r="F26" s="114"/>
      <c r="G26" s="114"/>
      <c r="H26" s="114"/>
      <c r="I26" s="114"/>
      <c r="J26" s="114"/>
      <c r="K26" s="114"/>
      <c r="L26" s="21"/>
    </row>
    <row r="27" spans="1:12" x14ac:dyDescent="0.45">
      <c r="A27" s="20"/>
      <c r="B27" s="81"/>
      <c r="C27" s="114"/>
      <c r="D27" s="114"/>
      <c r="E27" s="114"/>
      <c r="F27" s="114"/>
      <c r="G27" s="114"/>
      <c r="H27" s="114"/>
      <c r="I27" s="114"/>
      <c r="J27" s="114"/>
      <c r="K27" s="114"/>
      <c r="L27" s="21"/>
    </row>
    <row r="28" spans="1:12" x14ac:dyDescent="0.45">
      <c r="A28" s="20"/>
      <c r="B28" s="81"/>
      <c r="C28" s="114"/>
      <c r="D28" s="114"/>
      <c r="E28" s="114"/>
      <c r="F28" s="114"/>
      <c r="G28" s="114"/>
      <c r="H28" s="114"/>
      <c r="I28" s="114"/>
      <c r="J28" s="114"/>
      <c r="K28" s="114"/>
      <c r="L28" s="21"/>
    </row>
    <row r="29" spans="1:12" x14ac:dyDescent="0.45">
      <c r="A29" s="20"/>
      <c r="B29" s="81"/>
      <c r="C29" s="114"/>
      <c r="D29" s="114"/>
      <c r="E29" s="114"/>
      <c r="F29" s="114"/>
      <c r="G29" s="114"/>
      <c r="H29" s="114"/>
      <c r="I29" s="114"/>
      <c r="J29" s="114"/>
      <c r="K29" s="114"/>
      <c r="L29" s="21"/>
    </row>
    <row r="30" spans="1:12" x14ac:dyDescent="0.45">
      <c r="A30" s="20"/>
      <c r="B30" s="81"/>
      <c r="C30" s="114"/>
      <c r="D30" s="114"/>
      <c r="E30" s="114"/>
      <c r="F30" s="114"/>
      <c r="G30" s="114"/>
      <c r="H30" s="114"/>
      <c r="I30" s="114"/>
      <c r="J30" s="114"/>
      <c r="K30" s="114"/>
      <c r="L30" s="21"/>
    </row>
    <row r="31" spans="1:12" x14ac:dyDescent="0.45">
      <c r="A31" s="20"/>
      <c r="B31" s="81"/>
      <c r="C31" s="114"/>
      <c r="D31" s="114"/>
      <c r="E31" s="114"/>
      <c r="F31" s="114"/>
      <c r="G31" s="114"/>
      <c r="H31" s="114"/>
      <c r="I31" s="114"/>
      <c r="J31" s="114"/>
      <c r="K31" s="114"/>
      <c r="L31" s="21"/>
    </row>
    <row r="32" spans="1:12" x14ac:dyDescent="0.45">
      <c r="A32" s="20"/>
      <c r="B32" s="81"/>
      <c r="C32" s="114"/>
      <c r="D32" s="114"/>
      <c r="E32" s="114"/>
      <c r="F32" s="114"/>
      <c r="G32" s="114"/>
      <c r="H32" s="114"/>
      <c r="I32" s="114"/>
      <c r="J32" s="114"/>
      <c r="K32" s="114"/>
      <c r="L32" s="21"/>
    </row>
    <row r="33" spans="1:12" x14ac:dyDescent="0.45">
      <c r="A33" s="20"/>
      <c r="B33" s="81"/>
      <c r="C33" s="114"/>
      <c r="D33" s="114"/>
      <c r="E33" s="114"/>
      <c r="F33" s="114"/>
      <c r="G33" s="114"/>
      <c r="H33" s="114"/>
      <c r="I33" s="114"/>
      <c r="J33" s="114"/>
      <c r="K33" s="114"/>
      <c r="L33" s="21"/>
    </row>
    <row r="34" spans="1:12" x14ac:dyDescent="0.45">
      <c r="A34" s="20"/>
      <c r="B34" s="81"/>
      <c r="C34" s="114"/>
      <c r="D34" s="114"/>
      <c r="E34" s="114"/>
      <c r="F34" s="114"/>
      <c r="G34" s="114"/>
      <c r="H34" s="114"/>
      <c r="I34" s="114"/>
      <c r="J34" s="114"/>
      <c r="K34" s="114"/>
      <c r="L34" s="21"/>
    </row>
    <row r="35" spans="1:12" x14ac:dyDescent="0.45">
      <c r="A35" s="20"/>
      <c r="B35" s="81"/>
      <c r="C35" s="114"/>
      <c r="D35" s="114"/>
      <c r="E35" s="114"/>
      <c r="F35" s="114"/>
      <c r="G35" s="114"/>
      <c r="H35" s="114"/>
      <c r="I35" s="114"/>
      <c r="J35" s="114"/>
      <c r="K35" s="114"/>
      <c r="L35" s="21"/>
    </row>
    <row r="36" spans="1:12" x14ac:dyDescent="0.45">
      <c r="A36" s="20"/>
      <c r="B36" s="81"/>
      <c r="C36" s="114"/>
      <c r="D36" s="114"/>
      <c r="E36" s="114"/>
      <c r="F36" s="114"/>
      <c r="G36" s="114"/>
      <c r="H36" s="114"/>
      <c r="I36" s="114"/>
      <c r="J36" s="114"/>
      <c r="K36" s="114"/>
      <c r="L36" s="21"/>
    </row>
    <row r="37" spans="1:12" x14ac:dyDescent="0.45">
      <c r="A37" s="20"/>
      <c r="B37" s="81"/>
      <c r="C37" s="114"/>
      <c r="D37" s="114"/>
      <c r="E37" s="114"/>
      <c r="F37" s="114"/>
      <c r="G37" s="114"/>
      <c r="H37" s="114"/>
      <c r="I37" s="114"/>
      <c r="J37" s="114"/>
      <c r="K37" s="114"/>
      <c r="L37" s="21"/>
    </row>
    <row r="38" spans="1:12" x14ac:dyDescent="0.45">
      <c r="A38" s="20"/>
      <c r="B38" s="81"/>
      <c r="C38" s="114"/>
      <c r="D38" s="114"/>
      <c r="E38" s="114"/>
      <c r="F38" s="114"/>
      <c r="G38" s="114"/>
      <c r="H38" s="114"/>
      <c r="I38" s="114"/>
      <c r="J38" s="114"/>
      <c r="K38" s="114"/>
      <c r="L38" s="21"/>
    </row>
    <row r="39" spans="1:12" x14ac:dyDescent="0.45">
      <c r="A39" s="20"/>
      <c r="B39" s="81"/>
      <c r="C39" s="114"/>
      <c r="D39" s="114"/>
      <c r="E39" s="114"/>
      <c r="F39" s="114"/>
      <c r="G39" s="114"/>
      <c r="H39" s="114"/>
      <c r="I39" s="114"/>
      <c r="J39" s="114"/>
      <c r="K39" s="114"/>
      <c r="L39" s="21"/>
    </row>
    <row r="40" spans="1:12" x14ac:dyDescent="0.45">
      <c r="A40" s="20"/>
      <c r="B40" s="81"/>
      <c r="C40" s="114"/>
      <c r="D40" s="114"/>
      <c r="E40" s="114"/>
      <c r="F40" s="114"/>
      <c r="G40" s="114"/>
      <c r="H40" s="114"/>
      <c r="I40" s="114"/>
      <c r="J40" s="114"/>
      <c r="K40" s="114"/>
      <c r="L40" s="21"/>
    </row>
    <row r="41" spans="1:12" x14ac:dyDescent="0.45">
      <c r="A41" s="20"/>
      <c r="B41" s="81"/>
      <c r="C41" s="114"/>
      <c r="D41" s="114"/>
      <c r="E41" s="114"/>
      <c r="F41" s="114"/>
      <c r="G41" s="114"/>
      <c r="H41" s="114"/>
      <c r="I41" s="114"/>
      <c r="J41" s="114"/>
      <c r="K41" s="114"/>
      <c r="L41" s="21"/>
    </row>
    <row r="42" spans="1:12" x14ac:dyDescent="0.45">
      <c r="A42" s="20"/>
      <c r="B42" s="81"/>
      <c r="C42" s="114"/>
      <c r="D42" s="114"/>
      <c r="E42" s="114"/>
      <c r="F42" s="114"/>
      <c r="G42" s="114"/>
      <c r="H42" s="114"/>
      <c r="I42" s="114"/>
      <c r="J42" s="114"/>
      <c r="K42" s="114"/>
      <c r="L42" s="21"/>
    </row>
    <row r="43" spans="1:12" x14ac:dyDescent="0.45">
      <c r="A43" s="20"/>
      <c r="B43" s="81"/>
      <c r="C43" s="114"/>
      <c r="D43" s="114"/>
      <c r="E43" s="114"/>
      <c r="F43" s="114"/>
      <c r="G43" s="114"/>
      <c r="H43" s="114"/>
      <c r="I43" s="114"/>
      <c r="J43" s="114"/>
      <c r="K43" s="114"/>
      <c r="L43" s="21"/>
    </row>
    <row r="44" spans="1:12" x14ac:dyDescent="0.45">
      <c r="A44" s="20"/>
      <c r="B44" s="81"/>
      <c r="C44" s="114"/>
      <c r="D44" s="114"/>
      <c r="E44" s="114"/>
      <c r="F44" s="114"/>
      <c r="G44" s="114"/>
      <c r="H44" s="114"/>
      <c r="I44" s="114"/>
      <c r="J44" s="114"/>
      <c r="K44" s="114"/>
      <c r="L44" s="21"/>
    </row>
    <row r="45" spans="1:12" x14ac:dyDescent="0.45">
      <c r="A45" s="20"/>
      <c r="B45" s="81"/>
      <c r="C45" s="114"/>
      <c r="D45" s="114"/>
      <c r="E45" s="114"/>
      <c r="F45" s="114"/>
      <c r="G45" s="114"/>
      <c r="H45" s="114"/>
      <c r="I45" s="114"/>
      <c r="J45" s="114"/>
      <c r="K45" s="114"/>
      <c r="L45" s="21"/>
    </row>
    <row r="46" spans="1:12" x14ac:dyDescent="0.45">
      <c r="A46" s="20"/>
      <c r="B46" s="81"/>
      <c r="C46" s="114"/>
      <c r="D46" s="114"/>
      <c r="E46" s="114"/>
      <c r="F46" s="114"/>
      <c r="G46" s="114"/>
      <c r="H46" s="114"/>
      <c r="I46" s="114"/>
      <c r="J46" s="114"/>
      <c r="K46" s="114"/>
      <c r="L46" s="21"/>
    </row>
    <row r="47" spans="1:12" x14ac:dyDescent="0.45">
      <c r="A47" s="20"/>
      <c r="B47" s="81"/>
      <c r="C47" s="114"/>
      <c r="D47" s="114"/>
      <c r="E47" s="114"/>
      <c r="F47" s="114"/>
      <c r="G47" s="114"/>
      <c r="H47" s="114"/>
      <c r="I47" s="114"/>
      <c r="J47" s="114"/>
      <c r="K47" s="114"/>
      <c r="L47" s="21"/>
    </row>
    <row r="48" spans="1:12" x14ac:dyDescent="0.45">
      <c r="A48" s="20"/>
      <c r="B48" s="81"/>
      <c r="C48" s="114"/>
      <c r="D48" s="114"/>
      <c r="E48" s="114"/>
      <c r="F48" s="114"/>
      <c r="G48" s="114"/>
      <c r="H48" s="114"/>
      <c r="I48" s="114"/>
      <c r="J48" s="114"/>
      <c r="K48" s="114"/>
      <c r="L48" s="21"/>
    </row>
    <row r="49" spans="1:12" x14ac:dyDescent="0.45">
      <c r="A49" s="20"/>
      <c r="B49" s="81"/>
      <c r="C49" s="114"/>
      <c r="D49" s="114"/>
      <c r="E49" s="114"/>
      <c r="F49" s="114"/>
      <c r="G49" s="114"/>
      <c r="H49" s="114"/>
      <c r="I49" s="114"/>
      <c r="J49" s="114"/>
      <c r="K49" s="114"/>
      <c r="L49" s="21"/>
    </row>
    <row r="50" spans="1:12" x14ac:dyDescent="0.45">
      <c r="A50" s="20"/>
      <c r="B50" s="81"/>
      <c r="C50" s="114"/>
      <c r="D50" s="114"/>
      <c r="E50" s="114"/>
      <c r="F50" s="114"/>
      <c r="G50" s="114"/>
      <c r="H50" s="114"/>
      <c r="I50" s="114"/>
      <c r="J50" s="114"/>
      <c r="K50" s="114"/>
      <c r="L50" s="21"/>
    </row>
    <row r="51" spans="1:12" ht="14.65" thickBot="1" x14ac:dyDescent="0.5">
      <c r="A51" s="23"/>
      <c r="B51" s="24"/>
      <c r="C51" s="24"/>
      <c r="D51" s="24"/>
      <c r="E51" s="24"/>
      <c r="F51" s="24"/>
      <c r="G51" s="24"/>
      <c r="H51" s="24"/>
      <c r="I51" s="24"/>
      <c r="J51" s="24"/>
      <c r="K51" s="24"/>
      <c r="L51" s="25"/>
    </row>
  </sheetData>
  <sheetProtection algorithmName="SHA-512" hashValue="6ZspopU8SNoooe5YtbxlL35VsKQl+9kM8tC/ebYVmi3RofslXgcJc7mTZb6WTdGe/uLuZ8mpengH0NE2/YCTUg==" saltValue="OLmC22oekdviHiwMSvveWw==" spinCount="100000" sheet="1" objects="1" scenarios="1"/>
  <protectedRanges>
    <protectedRange sqref="B9:K50" name="Range1"/>
  </protectedRanges>
  <mergeCells count="44">
    <mergeCell ref="C49:K49"/>
    <mergeCell ref="C50:K50"/>
    <mergeCell ref="C43:K43"/>
    <mergeCell ref="C44:K44"/>
    <mergeCell ref="C45:K45"/>
    <mergeCell ref="C46:K46"/>
    <mergeCell ref="C47:K47"/>
    <mergeCell ref="C48:K48"/>
    <mergeCell ref="C42:K42"/>
    <mergeCell ref="C31:K31"/>
    <mergeCell ref="C32:K32"/>
    <mergeCell ref="C33:K33"/>
    <mergeCell ref="C34:K34"/>
    <mergeCell ref="C35:K35"/>
    <mergeCell ref="C36:K36"/>
    <mergeCell ref="C37:K37"/>
    <mergeCell ref="C38:K38"/>
    <mergeCell ref="C39:K39"/>
    <mergeCell ref="C40:K40"/>
    <mergeCell ref="C41:K41"/>
    <mergeCell ref="C30:K30"/>
    <mergeCell ref="C19:K19"/>
    <mergeCell ref="C20:K20"/>
    <mergeCell ref="C21:K21"/>
    <mergeCell ref="C22:K22"/>
    <mergeCell ref="C23:K23"/>
    <mergeCell ref="C24:K24"/>
    <mergeCell ref="C25:K25"/>
    <mergeCell ref="C26:K26"/>
    <mergeCell ref="C27:K27"/>
    <mergeCell ref="C28:K28"/>
    <mergeCell ref="C29:K29"/>
    <mergeCell ref="C18:K18"/>
    <mergeCell ref="F3:J6"/>
    <mergeCell ref="C8:K8"/>
    <mergeCell ref="C9:K9"/>
    <mergeCell ref="C10:K10"/>
    <mergeCell ref="C11:K11"/>
    <mergeCell ref="C12:K12"/>
    <mergeCell ref="C13:K13"/>
    <mergeCell ref="C14:K14"/>
    <mergeCell ref="C15:K15"/>
    <mergeCell ref="C16:K16"/>
    <mergeCell ref="C17:K17"/>
  </mergeCells>
  <pageMargins left="0.7" right="0.7" top="0.75" bottom="0.75" header="0.3" footer="0.3"/>
  <pageSetup scale="88" orientation="portrait" r:id="rId1"/>
  <headerFooter>
    <oddFooter>&amp;LFor personal use only.&amp;C© White Lighthouse Investment Management. All rights reserved.&amp;RVersion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Foreign pension basis tracker</vt:lpstr>
      <vt:lpstr>References</vt:lpstr>
      <vt:lpstr>References!Print_Area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York</dc:creator>
  <cp:lastModifiedBy>J York</cp:lastModifiedBy>
  <cp:lastPrinted>2021-09-17T10:51:47Z</cp:lastPrinted>
  <dcterms:created xsi:type="dcterms:W3CDTF">2021-08-01T13:50:24Z</dcterms:created>
  <dcterms:modified xsi:type="dcterms:W3CDTF">2021-12-17T08:51:13Z</dcterms:modified>
</cp:coreProperties>
</file>